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0" yWindow="-350" windowWidth="14890" windowHeight="4030" tabRatio="759"/>
  </bookViews>
  <sheets>
    <sheet name="MASTER" sheetId="12" r:id="rId1"/>
    <sheet name="Fringe" sheetId="17" r:id="rId2"/>
  </sheets>
  <definedNames>
    <definedName name="Fringe" localSheetId="1">Fringe!$B$1:$B$8</definedName>
    <definedName name="Fringe">#REF!</definedName>
  </definedNames>
  <calcPr calcId="145621"/>
</workbook>
</file>

<file path=xl/calcChain.xml><?xml version="1.0" encoding="utf-8"?>
<calcChain xmlns="http://schemas.openxmlformats.org/spreadsheetml/2006/main">
  <c r="AE23" i="12" l="1"/>
  <c r="AA23" i="12"/>
  <c r="W23" i="12"/>
  <c r="S23" i="12"/>
  <c r="N6" i="12" l="1"/>
  <c r="N13" i="12"/>
  <c r="M13" i="12"/>
  <c r="O13" i="12" s="1"/>
  <c r="N12" i="12"/>
  <c r="R12" i="12" s="1"/>
  <c r="V12" i="12" s="1"/>
  <c r="Z12" i="12" s="1"/>
  <c r="M12" i="12"/>
  <c r="Q12" i="12" s="1"/>
  <c r="O12" i="12"/>
  <c r="N11" i="12"/>
  <c r="R11" i="12" s="1"/>
  <c r="M11" i="12"/>
  <c r="N10" i="12"/>
  <c r="M10" i="12"/>
  <c r="O10" i="12" s="1"/>
  <c r="N9" i="12"/>
  <c r="R9" i="12" s="1"/>
  <c r="V9" i="12" s="1"/>
  <c r="M9" i="12"/>
  <c r="Q9" i="12" s="1"/>
  <c r="N8" i="12"/>
  <c r="R8" i="12" s="1"/>
  <c r="V8" i="12" s="1"/>
  <c r="Z8" i="12" s="1"/>
  <c r="AD8" i="12" s="1"/>
  <c r="M8" i="12"/>
  <c r="Q8" i="12" s="1"/>
  <c r="N7" i="12"/>
  <c r="R7" i="12" s="1"/>
  <c r="V7" i="12" s="1"/>
  <c r="M7" i="12"/>
  <c r="Q7" i="12" s="1"/>
  <c r="M6" i="12"/>
  <c r="Q6" i="12" s="1"/>
  <c r="Q11" i="12"/>
  <c r="U11" i="12" s="1"/>
  <c r="G11" i="12"/>
  <c r="F11" i="12"/>
  <c r="E11" i="12"/>
  <c r="Q10" i="12"/>
  <c r="U10" i="12" s="1"/>
  <c r="G10" i="12"/>
  <c r="F10" i="12"/>
  <c r="E10" i="12"/>
  <c r="G9" i="12"/>
  <c r="F9" i="12"/>
  <c r="E9" i="12"/>
  <c r="G8" i="12"/>
  <c r="F8" i="12"/>
  <c r="E8" i="12"/>
  <c r="G7" i="12"/>
  <c r="F7" i="12"/>
  <c r="E7" i="12"/>
  <c r="G6" i="12"/>
  <c r="F6" i="12"/>
  <c r="E6" i="12"/>
  <c r="G12" i="12"/>
  <c r="F12" i="12"/>
  <c r="E12" i="12"/>
  <c r="M17" i="12"/>
  <c r="N17" i="12" s="1"/>
  <c r="AD40" i="12"/>
  <c r="Z40" i="12"/>
  <c r="V40" i="12"/>
  <c r="W59" i="12" s="1"/>
  <c r="R40" i="12"/>
  <c r="S59" i="12" s="1"/>
  <c r="N40" i="12"/>
  <c r="O59" i="12" s="1"/>
  <c r="AD57" i="12"/>
  <c r="Z57" i="12"/>
  <c r="V57" i="12"/>
  <c r="R57" i="12"/>
  <c r="N57" i="12"/>
  <c r="AI55" i="12"/>
  <c r="AI54" i="12"/>
  <c r="AI53" i="12"/>
  <c r="AH57" i="12" s="1"/>
  <c r="AI52" i="12"/>
  <c r="AI51" i="12"/>
  <c r="AI37" i="12"/>
  <c r="AI36" i="12"/>
  <c r="AI35" i="12"/>
  <c r="AI34" i="12"/>
  <c r="AI33" i="12"/>
  <c r="AI38" i="12"/>
  <c r="E13" i="12"/>
  <c r="F13" i="12"/>
  <c r="G13" i="12"/>
  <c r="E17" i="12"/>
  <c r="F17" i="12"/>
  <c r="G17" i="12"/>
  <c r="S24" i="12"/>
  <c r="S78" i="12" s="1"/>
  <c r="O24" i="12"/>
  <c r="O78" i="12" s="1"/>
  <c r="AI28" i="12"/>
  <c r="AI29" i="12" s="1"/>
  <c r="O29" i="12"/>
  <c r="S29" i="12"/>
  <c r="S76" i="12" s="1"/>
  <c r="W29" i="12"/>
  <c r="W76" i="12" s="1"/>
  <c r="AA29" i="12"/>
  <c r="AA76" i="12" s="1"/>
  <c r="AE29" i="12"/>
  <c r="AE76" i="12" s="1"/>
  <c r="AI39" i="12"/>
  <c r="AI43" i="12"/>
  <c r="AH44" i="12" s="1"/>
  <c r="N44" i="12"/>
  <c r="R44" i="12"/>
  <c r="V44" i="12"/>
  <c r="Z44" i="12"/>
  <c r="AD44" i="12"/>
  <c r="AE59" i="12" s="1"/>
  <c r="AI47" i="12"/>
  <c r="N48" i="12"/>
  <c r="O77" i="12" s="1"/>
  <c r="R48" i="12"/>
  <c r="S77" i="12"/>
  <c r="V48" i="12"/>
  <c r="W77" i="12" s="1"/>
  <c r="Z48" i="12"/>
  <c r="AA77" i="12" s="1"/>
  <c r="AD48" i="12"/>
  <c r="AE77" i="12" s="1"/>
  <c r="AH48" i="12"/>
  <c r="AI56" i="12"/>
  <c r="AI64" i="12"/>
  <c r="O71" i="12"/>
  <c r="S71" i="12"/>
  <c r="S75" i="12" s="1"/>
  <c r="W71" i="12"/>
  <c r="AI71" i="12" s="1"/>
  <c r="AA71" i="12"/>
  <c r="AA75" i="12" s="1"/>
  <c r="AE71" i="12"/>
  <c r="AE75" i="12" s="1"/>
  <c r="O76" i="12"/>
  <c r="M18" i="12"/>
  <c r="AH40" i="12"/>
  <c r="AA59" i="12"/>
  <c r="O75" i="12"/>
  <c r="R10" i="12"/>
  <c r="V10" i="12" s="1"/>
  <c r="Q13" i="12"/>
  <c r="U13" i="12"/>
  <c r="R13" i="12"/>
  <c r="V13" i="12" s="1"/>
  <c r="S10" i="12"/>
  <c r="S13" i="12" l="1"/>
  <c r="AI59" i="12"/>
  <c r="U12" i="12"/>
  <c r="S12" i="12"/>
  <c r="W13" i="12"/>
  <c r="Z13" i="12"/>
  <c r="AD13" i="12" s="1"/>
  <c r="V11" i="12"/>
  <c r="Z11" i="12" s="1"/>
  <c r="AD11" i="12" s="1"/>
  <c r="AE11" i="12" s="1"/>
  <c r="S11" i="12"/>
  <c r="Y11" i="12"/>
  <c r="AC11" i="12" s="1"/>
  <c r="S79" i="12"/>
  <c r="S82" i="12" s="1"/>
  <c r="S72" i="12" s="1"/>
  <c r="W75" i="12"/>
  <c r="AI75" i="12" s="1"/>
  <c r="O8" i="12"/>
  <c r="Y13" i="12"/>
  <c r="O9" i="12"/>
  <c r="W24" i="12"/>
  <c r="W78" i="12" s="1"/>
  <c r="W79" i="12" s="1"/>
  <c r="W82" i="12" s="1"/>
  <c r="W72" i="12" s="1"/>
  <c r="Q17" i="12"/>
  <c r="O11" i="12"/>
  <c r="O7" i="12"/>
  <c r="M14" i="12"/>
  <c r="U6" i="12"/>
  <c r="Y6" i="12" s="1"/>
  <c r="AC6" i="12" s="1"/>
  <c r="O6" i="12"/>
  <c r="N14" i="12"/>
  <c r="R6" i="12"/>
  <c r="AD12" i="12"/>
  <c r="AH12" i="12" s="1"/>
  <c r="Y12" i="12"/>
  <c r="W12" i="12"/>
  <c r="Z9" i="12"/>
  <c r="AD9" i="12" s="1"/>
  <c r="O17" i="12"/>
  <c r="O18" i="12" s="1"/>
  <c r="N18" i="12"/>
  <c r="R17" i="12"/>
  <c r="Z7" i="12"/>
  <c r="Z10" i="12"/>
  <c r="AD10" i="12" s="1"/>
  <c r="O79" i="12"/>
  <c r="AI77" i="12"/>
  <c r="AI76" i="12"/>
  <c r="AE24" i="12"/>
  <c r="AE78" i="12" s="1"/>
  <c r="AA24" i="12"/>
  <c r="AA78" i="12" s="1"/>
  <c r="AA79" i="12" s="1"/>
  <c r="AA82" i="12" s="1"/>
  <c r="AA72" i="12" s="1"/>
  <c r="Y10" i="12"/>
  <c r="W10" i="12"/>
  <c r="S7" i="12"/>
  <c r="U7" i="12"/>
  <c r="Q14" i="12"/>
  <c r="U8" i="12"/>
  <c r="S8" i="12"/>
  <c r="S9" i="12"/>
  <c r="U9" i="12"/>
  <c r="AH8" i="12"/>
  <c r="AA11" i="12" l="1"/>
  <c r="AH10" i="12"/>
  <c r="AA13" i="12"/>
  <c r="AC13" i="12"/>
  <c r="AH9" i="12"/>
  <c r="W11" i="12"/>
  <c r="U17" i="12"/>
  <c r="Q18" i="12"/>
  <c r="AH13" i="12"/>
  <c r="AG11" i="12"/>
  <c r="O14" i="12"/>
  <c r="O62" i="12" s="1"/>
  <c r="O66" i="12" s="1"/>
  <c r="AG6" i="12"/>
  <c r="R14" i="12"/>
  <c r="V6" i="12"/>
  <c r="S6" i="12"/>
  <c r="S14" i="12" s="1"/>
  <c r="Y8" i="12"/>
  <c r="W8" i="12"/>
  <c r="AI78" i="12"/>
  <c r="AE79" i="12"/>
  <c r="AE82" i="12" s="1"/>
  <c r="AE72" i="12" s="1"/>
  <c r="AD7" i="12"/>
  <c r="AH7" i="12" s="1"/>
  <c r="U14" i="12"/>
  <c r="AH11" i="12"/>
  <c r="AC12" i="12"/>
  <c r="AA12" i="12"/>
  <c r="Y9" i="12"/>
  <c r="W9" i="12"/>
  <c r="Y7" i="12"/>
  <c r="W7" i="12"/>
  <c r="AA10" i="12"/>
  <c r="AC10" i="12"/>
  <c r="AI23" i="12"/>
  <c r="AI24" i="12" s="1"/>
  <c r="O82" i="12"/>
  <c r="R18" i="12"/>
  <c r="S17" i="12"/>
  <c r="S18" i="12" s="1"/>
  <c r="V17" i="12"/>
  <c r="Y17" i="12" l="1"/>
  <c r="U18" i="12"/>
  <c r="AI79" i="12"/>
  <c r="AI11" i="12"/>
  <c r="AG13" i="12"/>
  <c r="AI13" i="12" s="1"/>
  <c r="AE13" i="12"/>
  <c r="O20" i="12"/>
  <c r="S20" i="12"/>
  <c r="W6" i="12"/>
  <c r="W14" i="12" s="1"/>
  <c r="Z6" i="12"/>
  <c r="V14" i="12"/>
  <c r="Z17" i="12"/>
  <c r="V18" i="12"/>
  <c r="W17" i="12"/>
  <c r="W18" i="12" s="1"/>
  <c r="AE10" i="12"/>
  <c r="AG10" i="12"/>
  <c r="AI10" i="12" s="1"/>
  <c r="AC7" i="12"/>
  <c r="AA7" i="12"/>
  <c r="Y14" i="12"/>
  <c r="AC9" i="12"/>
  <c r="AA9" i="12"/>
  <c r="AE12" i="12"/>
  <c r="AG12" i="12"/>
  <c r="AI12" i="12" s="1"/>
  <c r="AA8" i="12"/>
  <c r="AC8" i="12"/>
  <c r="AE8" i="12" s="1"/>
  <c r="O72" i="12"/>
  <c r="AI72" i="12" s="1"/>
  <c r="AI82" i="12"/>
  <c r="AG8" i="12"/>
  <c r="AI8" i="12" s="1"/>
  <c r="S62" i="12"/>
  <c r="S66" i="12" s="1"/>
  <c r="W62" i="12" l="1"/>
  <c r="W66" i="12" s="1"/>
  <c r="Y18" i="12"/>
  <c r="AC17" i="12"/>
  <c r="W20" i="12"/>
  <c r="AD6" i="12"/>
  <c r="AH6" i="12" s="1"/>
  <c r="AA6" i="12"/>
  <c r="AA14" i="12" s="1"/>
  <c r="Z14" i="12"/>
  <c r="AE7" i="12"/>
  <c r="AC14" i="12"/>
  <c r="AG7" i="12"/>
  <c r="AE9" i="12"/>
  <c r="AG9" i="12"/>
  <c r="AI9" i="12" s="1"/>
  <c r="AA17" i="12"/>
  <c r="AA18" i="12" s="1"/>
  <c r="AD17" i="12"/>
  <c r="Z18" i="12"/>
  <c r="AC18" i="12" l="1"/>
  <c r="AG18" i="12" s="1"/>
  <c r="AG17" i="12"/>
  <c r="AI6" i="12"/>
  <c r="AH14" i="12"/>
  <c r="AE6" i="12"/>
  <c r="AE14" i="12" s="1"/>
  <c r="AE62" i="12" s="1"/>
  <c r="AE66" i="12" s="1"/>
  <c r="AD14" i="12"/>
  <c r="AA20" i="12"/>
  <c r="AD18" i="12"/>
  <c r="AE17" i="12"/>
  <c r="AE18" i="12" s="1"/>
  <c r="AH17" i="12"/>
  <c r="AA62" i="12"/>
  <c r="AA66" i="12" s="1"/>
  <c r="AI7" i="12"/>
  <c r="AG14" i="12"/>
  <c r="AI14" i="12" l="1"/>
  <c r="AI66" i="12"/>
  <c r="AE20" i="12"/>
  <c r="AH18" i="12"/>
  <c r="AI17" i="12"/>
  <c r="AI18" i="12" s="1"/>
  <c r="AI20" i="12" l="1"/>
  <c r="AI62" i="12"/>
</calcChain>
</file>

<file path=xl/sharedStrings.xml><?xml version="1.0" encoding="utf-8"?>
<sst xmlns="http://schemas.openxmlformats.org/spreadsheetml/2006/main" count="115" uniqueCount="76">
  <si>
    <t>PI:</t>
  </si>
  <si>
    <t>Date:</t>
  </si>
  <si>
    <t>Grant Period:</t>
  </si>
  <si>
    <t>Year 1</t>
  </si>
  <si>
    <t>Year 2</t>
  </si>
  <si>
    <t>Year 3</t>
  </si>
  <si>
    <t>Total Grant</t>
  </si>
  <si>
    <t>Personnel</t>
  </si>
  <si>
    <t xml:space="preserve">Role </t>
  </si>
  <si>
    <t>% on Project</t>
  </si>
  <si>
    <t>Salary</t>
  </si>
  <si>
    <t>Benefits</t>
  </si>
  <si>
    <t>Total</t>
  </si>
  <si>
    <t>EXPENSE</t>
  </si>
  <si>
    <t>SUPPLIES</t>
  </si>
  <si>
    <t>TRAVEL</t>
  </si>
  <si>
    <t>OTHER EXPENSES</t>
  </si>
  <si>
    <t>Tuition</t>
  </si>
  <si>
    <t>Total Year / Grant</t>
  </si>
  <si>
    <t>Modular Calculations</t>
  </si>
  <si>
    <t>Initial Budget Period</t>
  </si>
  <si>
    <t xml:space="preserve">Year 2 </t>
  </si>
  <si>
    <t xml:space="preserve">Year 3 </t>
  </si>
  <si>
    <t>Total Budget</t>
  </si>
  <si>
    <t>Total Direct</t>
  </si>
  <si>
    <t>(7A)</t>
  </si>
  <si>
    <t>(8A)</t>
  </si>
  <si>
    <t>Total Direct / Indirect</t>
  </si>
  <si>
    <t>(7B)</t>
  </si>
  <si>
    <t>(8B)</t>
  </si>
  <si>
    <t>Checklist:</t>
  </si>
  <si>
    <t>Direct Cost</t>
  </si>
  <si>
    <t>= Base</t>
  </si>
  <si>
    <t>= Indirect Cost</t>
  </si>
  <si>
    <t>OPS Sub Total</t>
  </si>
  <si>
    <t>Salary Sub Total</t>
  </si>
  <si>
    <t xml:space="preserve"> </t>
  </si>
  <si>
    <t>Year 4</t>
  </si>
  <si>
    <t>Year 5</t>
  </si>
  <si>
    <t xml:space="preserve">Grant Title: </t>
  </si>
  <si>
    <t>SALARIES</t>
  </si>
  <si>
    <t>EQUIPMENT</t>
  </si>
  <si>
    <t>Supplies Total / YR</t>
  </si>
  <si>
    <t>Travel Total / YR</t>
  </si>
  <si>
    <t>Other Expense Total / YR</t>
  </si>
  <si>
    <t>Target budget amount</t>
  </si>
  <si>
    <t>Face Page</t>
  </si>
  <si>
    <t>→</t>
  </si>
  <si>
    <t>TUITION</t>
  </si>
  <si>
    <t xml:space="preserve">CY </t>
  </si>
  <si>
    <t>AY</t>
  </si>
  <si>
    <t>SM</t>
  </si>
  <si>
    <t>SALARY SUB TOTAL</t>
  </si>
  <si>
    <t>TUITION SUB TOTAL</t>
  </si>
  <si>
    <t>EQUIPMENT SUB TOTAL</t>
  </si>
  <si>
    <t xml:space="preserve">EXPENSE SUB TOTAL </t>
  </si>
  <si>
    <t>Variance</t>
  </si>
  <si>
    <t>OPS and Consultants</t>
  </si>
  <si>
    <t>$ per hour</t>
  </si>
  <si>
    <t># hours</t>
  </si>
  <si>
    <t># bi- wks</t>
  </si>
  <si>
    <t>Fringe</t>
  </si>
  <si>
    <t>Faculty</t>
  </si>
  <si>
    <t>COM Clinical Faculty</t>
  </si>
  <si>
    <t>Exempt TEAMS/USPS</t>
  </si>
  <si>
    <t>Non-Exempt TEAMS/USPS</t>
  </si>
  <si>
    <t>Student OPS/Federal Work Study</t>
  </si>
  <si>
    <t>Other OPS/Temporary Faculty</t>
  </si>
  <si>
    <t>current sal + 3%</t>
  </si>
  <si>
    <r>
      <t xml:space="preserve">CONSORTIUM COSTS ABOVE 1st 25,000 </t>
    </r>
    <r>
      <rPr>
        <b/>
        <sz val="8"/>
        <color rgb="FFFF0000"/>
        <rFont val="Arial"/>
        <family val="2"/>
      </rPr>
      <t>(put 1st $25,000 in Other Expenses category to calculate F&amp;A)</t>
    </r>
  </si>
  <si>
    <t>Consortium Costs (above 1st $25,000) Total / YR</t>
  </si>
  <si>
    <t>Equipment</t>
  </si>
  <si>
    <t>Consortium</t>
  </si>
  <si>
    <t>F&amp;A RATE</t>
  </si>
  <si>
    <t>Housestaff</t>
  </si>
  <si>
    <t>Graduate Assistants &amp; Post Docs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</si>
</sst>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??_);_(@_)"/>
    <numFmt numFmtId="167" formatCode="m/d/yy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u/>
      <sz val="11"/>
      <color indexed="12"/>
      <name val="Arial"/>
      <family val="2"/>
    </font>
    <font>
      <b/>
      <u/>
      <sz val="8"/>
      <color indexed="12"/>
      <name val="Arial"/>
      <family val="2"/>
    </font>
    <font>
      <b/>
      <u/>
      <sz val="11"/>
      <color indexed="12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 applyFill="1" applyProtection="1"/>
    <xf numFmtId="0" fontId="3" fillId="0" borderId="0" xfId="0" applyNumberFormat="1" applyFont="1" applyFill="1" applyAlignment="1" applyProtection="1"/>
    <xf numFmtId="0" fontId="3" fillId="0" borderId="0" xfId="0" applyFont="1" applyFill="1" applyProtection="1"/>
    <xf numFmtId="0" fontId="0" fillId="0" borderId="0" xfId="0" applyProtection="1"/>
    <xf numFmtId="164" fontId="3" fillId="0" borderId="0" xfId="1" applyNumberFormat="1" applyFont="1" applyFill="1" applyProtection="1"/>
    <xf numFmtId="0" fontId="4" fillId="0" borderId="1" xfId="0" applyFont="1" applyFill="1" applyBorder="1" applyProtection="1"/>
    <xf numFmtId="167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0" fontId="9" fillId="0" borderId="0" xfId="2" applyFont="1" applyFill="1" applyAlignment="1" applyProtection="1"/>
    <xf numFmtId="0" fontId="4" fillId="0" borderId="0" xfId="0" applyNumberFormat="1" applyFont="1" applyFill="1" applyAlignment="1" applyProtection="1"/>
    <xf numFmtId="0" fontId="2" fillId="2" borderId="1" xfId="0" applyFont="1" applyFill="1" applyBorder="1" applyProtection="1"/>
    <xf numFmtId="0" fontId="3" fillId="2" borderId="1" xfId="0" applyFont="1" applyFill="1" applyBorder="1" applyProtection="1"/>
    <xf numFmtId="0" fontId="3" fillId="2" borderId="1" xfId="0" applyNumberFormat="1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Protection="1"/>
    <xf numFmtId="164" fontId="3" fillId="0" borderId="1" xfId="1" applyNumberFormat="1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10" fontId="3" fillId="0" borderId="0" xfId="0" applyNumberFormat="1" applyFont="1" applyFill="1" applyAlignment="1" applyProtection="1">
      <alignment horizontal="center"/>
    </xf>
    <xf numFmtId="2" fontId="3" fillId="3" borderId="2" xfId="0" applyNumberFormat="1" applyFont="1" applyFill="1" applyBorder="1" applyProtection="1"/>
    <xf numFmtId="41" fontId="3" fillId="0" borderId="0" xfId="0" applyNumberFormat="1" applyFont="1" applyFill="1" applyAlignment="1" applyProtection="1">
      <alignment horizontal="center"/>
    </xf>
    <xf numFmtId="164" fontId="3" fillId="0" borderId="2" xfId="0" applyNumberFormat="1" applyFont="1" applyFill="1" applyBorder="1" applyProtection="1"/>
    <xf numFmtId="164" fontId="3" fillId="0" borderId="2" xfId="0" applyNumberFormat="1" applyFont="1" applyBorder="1" applyProtection="1"/>
    <xf numFmtId="43" fontId="3" fillId="2" borderId="2" xfId="0" applyNumberFormat="1" applyFont="1" applyFill="1" applyBorder="1" applyProtection="1"/>
    <xf numFmtId="164" fontId="3" fillId="2" borderId="2" xfId="0" applyNumberFormat="1" applyFont="1" applyFill="1" applyBorder="1" applyProtection="1"/>
    <xf numFmtId="164" fontId="3" fillId="0" borderId="2" xfId="1" applyNumberFormat="1" applyFont="1" applyFill="1" applyBorder="1" applyProtection="1"/>
    <xf numFmtId="0" fontId="3" fillId="2" borderId="2" xfId="0" applyFont="1" applyFill="1" applyBorder="1" applyProtection="1"/>
    <xf numFmtId="164" fontId="3" fillId="0" borderId="0" xfId="0" applyNumberFormat="1" applyFont="1" applyFill="1" applyProtection="1"/>
    <xf numFmtId="164" fontId="3" fillId="0" borderId="0" xfId="0" applyNumberFormat="1" applyFont="1" applyFill="1" applyBorder="1" applyProtection="1"/>
    <xf numFmtId="164" fontId="3" fillId="2" borderId="0" xfId="0" applyNumberFormat="1" applyFont="1" applyFill="1" applyBorder="1" applyProtection="1"/>
    <xf numFmtId="164" fontId="3" fillId="2" borderId="0" xfId="0" applyNumberFormat="1" applyFont="1" applyFill="1" applyProtection="1"/>
    <xf numFmtId="0" fontId="4" fillId="4" borderId="0" xfId="0" applyFont="1" applyFill="1" applyProtection="1"/>
    <xf numFmtId="0" fontId="3" fillId="4" borderId="0" xfId="0" applyFont="1" applyFill="1" applyProtection="1"/>
    <xf numFmtId="0" fontId="5" fillId="4" borderId="0" xfId="0" applyNumberFormat="1" applyFont="1" applyFill="1" applyAlignment="1" applyProtection="1"/>
    <xf numFmtId="43" fontId="3" fillId="4" borderId="0" xfId="0" applyNumberFormat="1" applyFont="1" applyFill="1" applyProtection="1"/>
    <xf numFmtId="164" fontId="3" fillId="4" borderId="3" xfId="0" applyNumberFormat="1" applyFont="1" applyFill="1" applyBorder="1" applyProtection="1"/>
    <xf numFmtId="164" fontId="3" fillId="2" borderId="3" xfId="0" applyNumberFormat="1" applyFont="1" applyFill="1" applyBorder="1" applyProtection="1"/>
    <xf numFmtId="164" fontId="3" fillId="4" borderId="3" xfId="1" applyNumberFormat="1" applyFont="1" applyFill="1" applyBorder="1" applyProtection="1"/>
    <xf numFmtId="0" fontId="3" fillId="2" borderId="3" xfId="0" applyFont="1" applyFill="1" applyBorder="1" applyProtection="1"/>
    <xf numFmtId="0" fontId="4" fillId="0" borderId="1" xfId="0" applyFont="1" applyBorder="1" applyProtection="1"/>
    <xf numFmtId="0" fontId="3" fillId="0" borderId="1" xfId="0" applyFont="1" applyBorder="1" applyProtection="1"/>
    <xf numFmtId="166" fontId="3" fillId="0" borderId="1" xfId="0" applyNumberFormat="1" applyFont="1" applyBorder="1" applyProtection="1"/>
    <xf numFmtId="0" fontId="4" fillId="0" borderId="1" xfId="0" applyFont="1" applyBorder="1" applyAlignment="1" applyProtection="1">
      <alignment horizontal="center" wrapText="1"/>
    </xf>
    <xf numFmtId="0" fontId="4" fillId="2" borderId="0" xfId="0" applyFont="1" applyFill="1" applyBorder="1" applyProtection="1"/>
    <xf numFmtId="0" fontId="3" fillId="0" borderId="0" xfId="0" applyFont="1" applyFill="1" applyAlignment="1" applyProtection="1">
      <alignment horizontal="left" wrapText="1"/>
    </xf>
    <xf numFmtId="164" fontId="3" fillId="0" borderId="4" xfId="0" applyNumberFormat="1" applyFont="1" applyBorder="1" applyProtection="1"/>
    <xf numFmtId="164" fontId="3" fillId="0" borderId="4" xfId="0" applyNumberFormat="1" applyFont="1" applyFill="1" applyBorder="1" applyProtection="1"/>
    <xf numFmtId="43" fontId="3" fillId="2" borderId="4" xfId="0" applyNumberFormat="1" applyFont="1" applyFill="1" applyBorder="1" applyProtection="1"/>
    <xf numFmtId="164" fontId="3" fillId="2" borderId="4" xfId="0" applyNumberFormat="1" applyFont="1" applyFill="1" applyBorder="1" applyProtection="1"/>
    <xf numFmtId="164" fontId="3" fillId="0" borderId="4" xfId="1" applyNumberFormat="1" applyFont="1" applyFill="1" applyBorder="1" applyProtection="1"/>
    <xf numFmtId="0" fontId="3" fillId="2" borderId="4" xfId="0" applyFont="1" applyFill="1" applyBorder="1" applyProtection="1"/>
    <xf numFmtId="0" fontId="3" fillId="4" borderId="0" xfId="0" applyNumberFormat="1" applyFont="1" applyFill="1" applyAlignment="1" applyProtection="1"/>
    <xf numFmtId="164" fontId="3" fillId="4" borderId="5" xfId="0" applyNumberFormat="1" applyFont="1" applyFill="1" applyBorder="1" applyProtection="1"/>
    <xf numFmtId="43" fontId="3" fillId="2" borderId="5" xfId="0" applyNumberFormat="1" applyFont="1" applyFill="1" applyBorder="1" applyProtection="1"/>
    <xf numFmtId="0" fontId="3" fillId="2" borderId="5" xfId="0" applyFont="1" applyFill="1" applyBorder="1" applyProtection="1"/>
    <xf numFmtId="164" fontId="3" fillId="4" borderId="5" xfId="1" applyNumberFormat="1" applyFont="1" applyFill="1" applyBorder="1" applyProtection="1"/>
    <xf numFmtId="164" fontId="3" fillId="2" borderId="5" xfId="0" applyNumberFormat="1" applyFont="1" applyFill="1" applyBorder="1" applyProtection="1"/>
    <xf numFmtId="0" fontId="3" fillId="5" borderId="0" xfId="0" applyFont="1" applyFill="1" applyProtection="1"/>
    <xf numFmtId="0" fontId="3" fillId="5" borderId="0" xfId="0" applyNumberFormat="1" applyFont="1" applyFill="1" applyAlignment="1" applyProtection="1"/>
    <xf numFmtId="0" fontId="6" fillId="5" borderId="0" xfId="0" applyFont="1" applyFill="1" applyAlignment="1" applyProtection="1">
      <alignment horizontal="right"/>
    </xf>
    <xf numFmtId="0" fontId="3" fillId="5" borderId="3" xfId="0" applyFont="1" applyFill="1" applyBorder="1" applyProtection="1"/>
    <xf numFmtId="164" fontId="3" fillId="5" borderId="3" xfId="0" applyNumberFormat="1" applyFont="1" applyFill="1" applyBorder="1" applyProtection="1"/>
    <xf numFmtId="0" fontId="9" fillId="2" borderId="1" xfId="2" applyFont="1" applyFill="1" applyBorder="1" applyAlignment="1" applyProtection="1"/>
    <xf numFmtId="0" fontId="4" fillId="2" borderId="1" xfId="0" applyFont="1" applyFill="1" applyBorder="1" applyProtection="1"/>
    <xf numFmtId="0" fontId="4" fillId="2" borderId="1" xfId="0" applyNumberFormat="1" applyFont="1" applyFill="1" applyBorder="1" applyAlignment="1" applyProtection="1"/>
    <xf numFmtId="41" fontId="3" fillId="2" borderId="1" xfId="0" applyNumberFormat="1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164" fontId="3" fillId="2" borderId="1" xfId="1" applyNumberFormat="1" applyFont="1" applyFill="1" applyBorder="1" applyProtection="1"/>
    <xf numFmtId="41" fontId="3" fillId="0" borderId="0" xfId="0" applyNumberFormat="1" applyFont="1" applyFill="1" applyProtection="1"/>
    <xf numFmtId="41" fontId="3" fillId="2" borderId="0" xfId="0" applyNumberFormat="1" applyFont="1" applyFill="1" applyBorder="1" applyProtection="1"/>
    <xf numFmtId="41" fontId="3" fillId="0" borderId="0" xfId="0" applyNumberFormat="1" applyFont="1" applyFill="1" applyBorder="1" applyProtection="1"/>
    <xf numFmtId="41" fontId="3" fillId="2" borderId="0" xfId="0" applyNumberFormat="1" applyFont="1" applyFill="1" applyProtection="1"/>
    <xf numFmtId="41" fontId="3" fillId="5" borderId="3" xfId="0" applyNumberFormat="1" applyFont="1" applyFill="1" applyBorder="1" applyProtection="1"/>
    <xf numFmtId="41" fontId="3" fillId="2" borderId="3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3" fillId="0" borderId="0" xfId="1" applyNumberFormat="1" applyFont="1" applyFill="1" applyBorder="1" applyProtection="1"/>
    <xf numFmtId="0" fontId="4" fillId="0" borderId="4" xfId="0" applyNumberFormat="1" applyFont="1" applyFill="1" applyBorder="1" applyProtection="1"/>
    <xf numFmtId="0" fontId="4" fillId="0" borderId="4" xfId="0" applyNumberFormat="1" applyFont="1" applyFill="1" applyBorder="1" applyAlignment="1" applyProtection="1"/>
    <xf numFmtId="0" fontId="3" fillId="0" borderId="4" xfId="0" applyNumberFormat="1" applyFont="1" applyFill="1" applyBorder="1" applyProtection="1"/>
    <xf numFmtId="0" fontId="4" fillId="0" borderId="4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Protection="1"/>
    <xf numFmtId="0" fontId="3" fillId="0" borderId="4" xfId="0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Protection="1"/>
    <xf numFmtId="0" fontId="3" fillId="0" borderId="0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right"/>
    </xf>
    <xf numFmtId="164" fontId="4" fillId="0" borderId="0" xfId="0" applyNumberFormat="1" applyFont="1" applyFill="1" applyProtection="1"/>
    <xf numFmtId="41" fontId="3" fillId="0" borderId="0" xfId="1" applyNumberFormat="1" applyFont="1" applyFill="1" applyProtection="1"/>
    <xf numFmtId="41" fontId="4" fillId="0" borderId="0" xfId="0" applyNumberFormat="1" applyFont="1" applyFill="1" applyProtection="1"/>
    <xf numFmtId="0" fontId="8" fillId="0" borderId="1" xfId="2" applyNumberFormat="1" applyFont="1" applyFill="1" applyBorder="1" applyAlignment="1" applyProtection="1"/>
    <xf numFmtId="0" fontId="3" fillId="0" borderId="1" xfId="0" applyNumberFormat="1" applyFont="1" applyFill="1" applyBorder="1" applyProtection="1"/>
    <xf numFmtId="0" fontId="3" fillId="0" borderId="1" xfId="0" applyNumberFormat="1" applyFont="1" applyFill="1" applyBorder="1" applyAlignment="1" applyProtection="1"/>
    <xf numFmtId="0" fontId="3" fillId="2" borderId="1" xfId="0" applyNumberFormat="1" applyFont="1" applyFill="1" applyBorder="1" applyProtection="1"/>
    <xf numFmtId="0" fontId="3" fillId="0" borderId="1" xfId="1" applyNumberFormat="1" applyFont="1" applyFill="1" applyBorder="1" applyProtection="1"/>
    <xf numFmtId="41" fontId="3" fillId="0" borderId="1" xfId="0" applyNumberFormat="1" applyFont="1" applyFill="1" applyBorder="1" applyProtection="1"/>
    <xf numFmtId="164" fontId="3" fillId="2" borderId="3" xfId="1" applyNumberFormat="1" applyFont="1" applyFill="1" applyBorder="1" applyProtection="1"/>
    <xf numFmtId="164" fontId="3" fillId="0" borderId="3" xfId="0" applyNumberFormat="1" applyFont="1" applyFill="1" applyBorder="1" applyProtection="1"/>
    <xf numFmtId="165" fontId="3" fillId="0" borderId="0" xfId="0" applyNumberFormat="1" applyFont="1" applyFill="1" applyProtection="1"/>
    <xf numFmtId="164" fontId="4" fillId="0" borderId="0" xfId="1" applyNumberFormat="1" applyFont="1" applyFill="1" applyProtection="1"/>
    <xf numFmtId="164" fontId="4" fillId="2" borderId="0" xfId="1" applyNumberFormat="1" applyFont="1" applyFill="1" applyProtection="1"/>
    <xf numFmtId="0" fontId="4" fillId="0" borderId="0" xfId="0" applyFont="1" applyFill="1" applyBorder="1" applyProtection="1"/>
    <xf numFmtId="0" fontId="4" fillId="6" borderId="0" xfId="0" applyFont="1" applyFill="1" applyBorder="1" applyProtection="1"/>
    <xf numFmtId="164" fontId="3" fillId="6" borderId="0" xfId="0" applyNumberFormat="1" applyFont="1" applyFill="1" applyProtection="1"/>
    <xf numFmtId="164" fontId="3" fillId="6" borderId="0" xfId="1" applyNumberFormat="1" applyFont="1" applyFill="1" applyProtection="1"/>
    <xf numFmtId="164" fontId="3" fillId="2" borderId="0" xfId="1" applyNumberFormat="1" applyFont="1" applyFill="1" applyProtection="1"/>
    <xf numFmtId="164" fontId="4" fillId="6" borderId="0" xfId="0" applyNumberFormat="1" applyFont="1" applyFill="1" applyProtection="1"/>
    <xf numFmtId="41" fontId="4" fillId="0" borderId="0" xfId="0" applyNumberFormat="1" applyFont="1" applyFill="1" applyBorder="1" applyProtection="1"/>
    <xf numFmtId="0" fontId="3" fillId="0" borderId="5" xfId="0" applyFont="1" applyFill="1" applyBorder="1" applyProtection="1"/>
    <xf numFmtId="0" fontId="3" fillId="0" borderId="5" xfId="0" applyNumberFormat="1" applyFont="1" applyFill="1" applyBorder="1" applyAlignment="1" applyProtection="1"/>
    <xf numFmtId="41" fontId="3" fillId="0" borderId="5" xfId="0" applyNumberFormat="1" applyFont="1" applyFill="1" applyBorder="1" applyProtection="1"/>
    <xf numFmtId="41" fontId="3" fillId="2" borderId="5" xfId="0" applyNumberFormat="1" applyFont="1" applyFill="1" applyBorder="1" applyProtection="1"/>
    <xf numFmtId="164" fontId="3" fillId="0" borderId="5" xfId="1" applyNumberFormat="1" applyFont="1" applyFill="1" applyBorder="1" applyProtection="1"/>
    <xf numFmtId="41" fontId="4" fillId="0" borderId="1" xfId="0" applyNumberFormat="1" applyFont="1" applyFill="1" applyBorder="1" applyProtection="1"/>
    <xf numFmtId="41" fontId="4" fillId="2" borderId="0" xfId="0" applyNumberFormat="1" applyFont="1" applyFill="1" applyProtection="1"/>
    <xf numFmtId="164" fontId="4" fillId="2" borderId="0" xfId="0" applyNumberFormat="1" applyFont="1" applyFill="1" applyProtection="1"/>
    <xf numFmtId="0" fontId="1" fillId="0" borderId="0" xfId="0" applyFont="1" applyFill="1" applyProtection="1"/>
    <xf numFmtId="41" fontId="3" fillId="2" borderId="0" xfId="1" applyNumberFormat="1" applyFont="1" applyFill="1" applyProtection="1"/>
    <xf numFmtId="49" fontId="3" fillId="0" borderId="0" xfId="0" applyNumberFormat="1" applyFont="1" applyFill="1" applyProtection="1"/>
    <xf numFmtId="165" fontId="3" fillId="0" borderId="0" xfId="0" applyNumberFormat="1" applyFont="1" applyFill="1" applyBorder="1" applyProtection="1"/>
    <xf numFmtId="41" fontId="3" fillId="0" borderId="0" xfId="0" applyNumberFormat="1" applyFont="1" applyFill="1" applyAlignment="1" applyProtection="1">
      <alignment horizontal="right"/>
    </xf>
    <xf numFmtId="165" fontId="3" fillId="0" borderId="0" xfId="3" applyNumberFormat="1" applyFont="1" applyFill="1" applyProtection="1"/>
    <xf numFmtId="165" fontId="3" fillId="2" borderId="0" xfId="3" applyNumberFormat="1" applyFont="1" applyFill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Protection="1"/>
    <xf numFmtId="164" fontId="3" fillId="0" borderId="0" xfId="0" applyNumberFormat="1" applyFont="1" applyFill="1" applyBorder="1" applyAlignment="1" applyProtection="1">
      <alignment horizontal="center"/>
    </xf>
    <xf numFmtId="41" fontId="3" fillId="0" borderId="2" xfId="0" applyNumberFormat="1" applyFont="1" applyFill="1" applyBorder="1" applyProtection="1"/>
    <xf numFmtId="41" fontId="3" fillId="2" borderId="2" xfId="0" applyNumberFormat="1" applyFont="1" applyFill="1" applyBorder="1" applyProtection="1"/>
    <xf numFmtId="0" fontId="3" fillId="0" borderId="2" xfId="0" applyFont="1" applyFill="1" applyBorder="1" applyProtection="1"/>
    <xf numFmtId="0" fontId="4" fillId="0" borderId="1" xfId="0" applyFont="1" applyBorder="1"/>
    <xf numFmtId="0" fontId="4" fillId="0" borderId="0" xfId="0" applyFont="1" applyFill="1" applyBorder="1" applyAlignment="1" applyProtection="1">
      <alignment horizontal="center" wrapText="1"/>
    </xf>
    <xf numFmtId="2" fontId="3" fillId="3" borderId="0" xfId="0" applyNumberFormat="1" applyFont="1" applyFill="1" applyBorder="1" applyProtection="1"/>
    <xf numFmtId="164" fontId="3" fillId="0" borderId="0" xfId="0" applyNumberFormat="1" applyFont="1" applyBorder="1" applyProtection="1"/>
    <xf numFmtId="43" fontId="3" fillId="2" borderId="0" xfId="0" applyNumberFormat="1" applyFont="1" applyFill="1" applyBorder="1" applyProtection="1"/>
    <xf numFmtId="164" fontId="3" fillId="0" borderId="1" xfId="0" applyNumberFormat="1" applyFont="1" applyBorder="1" applyProtection="1"/>
    <xf numFmtId="10" fontId="1" fillId="0" borderId="0" xfId="0" applyNumberFormat="1" applyFont="1"/>
    <xf numFmtId="0" fontId="1" fillId="0" borderId="0" xfId="0" applyFont="1"/>
    <xf numFmtId="165" fontId="3" fillId="0" borderId="0" xfId="0" applyNumberFormat="1" applyFont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41" fontId="3" fillId="0" borderId="0" xfId="0" applyNumberFormat="1" applyFont="1" applyFill="1" applyBorder="1" applyAlignment="1" applyProtection="1">
      <alignment horizontal="left"/>
    </xf>
    <xf numFmtId="41" fontId="0" fillId="0" borderId="0" xfId="0" applyNumberFormat="1" applyBorder="1" applyAlignment="1">
      <alignment horizontal="left"/>
    </xf>
    <xf numFmtId="165" fontId="3" fillId="0" borderId="2" xfId="0" applyNumberFormat="1" applyFont="1" applyBorder="1" applyAlignment="1" applyProtection="1">
      <alignment horizontal="center"/>
    </xf>
    <xf numFmtId="165" fontId="0" fillId="0" borderId="2" xfId="0" applyNumberFormat="1" applyBorder="1" applyAlignment="1">
      <alignment horizontal="center"/>
    </xf>
    <xf numFmtId="0" fontId="4" fillId="0" borderId="0" xfId="0" applyFont="1" applyFill="1" applyAlignment="1" applyProtection="1"/>
    <xf numFmtId="0" fontId="0" fillId="0" borderId="0" xfId="0" applyAlignment="1"/>
    <xf numFmtId="14" fontId="4" fillId="0" borderId="1" xfId="0" applyNumberFormat="1" applyFont="1" applyFill="1" applyBorder="1" applyAlignment="1" applyProtection="1"/>
    <xf numFmtId="0" fontId="0" fillId="0" borderId="1" xfId="0" applyBorder="1" applyAlignment="1"/>
    <xf numFmtId="0" fontId="4" fillId="0" borderId="4" xfId="0" applyFont="1" applyFill="1" applyBorder="1" applyAlignment="1" applyProtection="1">
      <alignment horizontal="center" wrapText="1"/>
    </xf>
    <xf numFmtId="0" fontId="0" fillId="0" borderId="4" xfId="0" applyBorder="1" applyAlignment="1"/>
    <xf numFmtId="41" fontId="3" fillId="0" borderId="2" xfId="0" applyNumberFormat="1" applyFont="1" applyFill="1" applyBorder="1" applyAlignment="1" applyProtection="1">
      <alignment horizontal="left"/>
    </xf>
    <xf numFmtId="41" fontId="0" fillId="0" borderId="2" xfId="0" applyNumberForma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d.ufl.edu/research/proposaltips/facilitiesadmin.htm" TargetMode="External"/><Relationship Id="rId2" Type="http://schemas.openxmlformats.org/officeDocument/2006/relationships/hyperlink" Target="http://www.admin.ufl.edu/DDD/default.asp?doc=11.12.1935.4" TargetMode="External"/><Relationship Id="rId1" Type="http://schemas.openxmlformats.org/officeDocument/2006/relationships/hyperlink" Target="http://www.med.ufl.edu/research/proposaltips/gradtuition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84"/>
  <sheetViews>
    <sheetView tabSelected="1" zoomScale="110" zoomScaleNormal="110" workbookViewId="0"/>
  </sheetViews>
  <sheetFormatPr defaultColWidth="9.08984375" defaultRowHeight="10" x14ac:dyDescent="0.2"/>
  <cols>
    <col min="1" max="1" width="16.08984375" style="3" customWidth="1"/>
    <col min="2" max="2" width="12.36328125" style="3" customWidth="1"/>
    <col min="3" max="3" width="7.36328125" style="2" customWidth="1"/>
    <col min="4" max="4" width="7.36328125" style="3" bestFit="1" customWidth="1"/>
    <col min="5" max="5" width="5.36328125" style="3" customWidth="1"/>
    <col min="6" max="7" width="4" style="3" bestFit="1" customWidth="1"/>
    <col min="8" max="8" width="8.08984375" style="3" customWidth="1"/>
    <col min="9" max="9" width="6" style="3" customWidth="1"/>
    <col min="10" max="10" width="5.36328125" style="3" customWidth="1"/>
    <col min="11" max="11" width="7" style="3" customWidth="1"/>
    <col min="12" max="12" width="0.90625" style="3" customWidth="1"/>
    <col min="13" max="13" width="7.54296875" style="3" customWidth="1"/>
    <col min="14" max="14" width="7.90625" style="3" bestFit="1" customWidth="1"/>
    <col min="15" max="15" width="7.6328125" style="3" customWidth="1"/>
    <col min="16" max="16" width="0.90625" style="3" customWidth="1"/>
    <col min="17" max="17" width="7.6328125" style="3" customWidth="1"/>
    <col min="18" max="18" width="6.90625" style="3" customWidth="1"/>
    <col min="19" max="19" width="8.36328125" style="3" customWidth="1"/>
    <col min="20" max="20" width="0.90625" style="3" customWidth="1"/>
    <col min="21" max="21" width="7.90625" style="3" customWidth="1"/>
    <col min="22" max="22" width="6.90625" style="3" customWidth="1"/>
    <col min="23" max="23" width="7.90625" style="3" customWidth="1"/>
    <col min="24" max="24" width="0.90625" style="3" customWidth="1"/>
    <col min="25" max="25" width="7.6328125" style="3" customWidth="1"/>
    <col min="26" max="26" width="8.453125" style="3" customWidth="1"/>
    <col min="27" max="27" width="7.6328125" style="5" customWidth="1"/>
    <col min="28" max="28" width="0.90625" style="3" customWidth="1"/>
    <col min="29" max="29" width="7.90625" style="3" customWidth="1"/>
    <col min="30" max="30" width="7.6328125" style="3" customWidth="1"/>
    <col min="31" max="31" width="8" style="3" customWidth="1"/>
    <col min="32" max="32" width="0.90625" style="3" customWidth="1"/>
    <col min="33" max="33" width="8.453125" style="3" customWidth="1"/>
    <col min="34" max="34" width="7.90625" style="3" customWidth="1"/>
    <col min="35" max="35" width="9" style="3" customWidth="1"/>
    <col min="36" max="36" width="9.08984375" style="3"/>
    <col min="37" max="37" width="10.90625" style="3" customWidth="1"/>
    <col min="38" max="16384" width="9.08984375" style="3"/>
  </cols>
  <sheetData>
    <row r="1" spans="1:42" ht="12.5" x14ac:dyDescent="0.25">
      <c r="A1" s="1" t="s">
        <v>0</v>
      </c>
      <c r="B1" s="1"/>
      <c r="E1" s="1" t="s">
        <v>39</v>
      </c>
      <c r="F1" s="1"/>
      <c r="H1" s="152"/>
      <c r="I1" s="153"/>
      <c r="M1" s="4"/>
      <c r="N1" s="4"/>
      <c r="O1" s="4"/>
      <c r="P1" s="4"/>
      <c r="Q1" s="4"/>
      <c r="R1" s="4"/>
      <c r="S1" s="4"/>
      <c r="T1" s="4"/>
      <c r="U1" s="4"/>
      <c r="V1" s="4"/>
    </row>
    <row r="2" spans="1:42" ht="14" x14ac:dyDescent="0.3">
      <c r="A2" s="6" t="s">
        <v>1</v>
      </c>
      <c r="B2" s="7"/>
      <c r="C2" s="8"/>
      <c r="D2" s="9"/>
      <c r="E2" s="6" t="s">
        <v>2</v>
      </c>
      <c r="F2" s="6"/>
      <c r="G2" s="9"/>
      <c r="H2" s="154"/>
      <c r="I2" s="155"/>
      <c r="J2" s="9"/>
      <c r="K2" s="9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10"/>
      <c r="X2" s="10"/>
      <c r="AG2" s="10"/>
      <c r="AH2" s="10"/>
      <c r="AI2" s="10"/>
      <c r="AJ2" s="11"/>
      <c r="AK2" s="11"/>
      <c r="AL2" s="11"/>
      <c r="AM2" s="11"/>
      <c r="AN2" s="11"/>
      <c r="AO2" s="11"/>
      <c r="AP2" s="11"/>
    </row>
    <row r="3" spans="1:42" ht="10.5" x14ac:dyDescent="0.25">
      <c r="C3" s="12"/>
      <c r="D3" s="1"/>
      <c r="E3" s="1"/>
      <c r="F3" s="1"/>
      <c r="G3" s="1"/>
      <c r="H3" s="1"/>
      <c r="I3" s="1"/>
      <c r="J3" s="1"/>
      <c r="K3" s="1"/>
      <c r="L3" s="1"/>
    </row>
    <row r="4" spans="1:42" ht="15.5" x14ac:dyDescent="0.35">
      <c r="A4" s="13" t="s">
        <v>40</v>
      </c>
      <c r="B4" s="14"/>
      <c r="C4" s="15"/>
      <c r="D4" s="14"/>
      <c r="E4" s="14"/>
      <c r="F4" s="14"/>
      <c r="G4" s="14"/>
      <c r="H4" s="14"/>
      <c r="I4" s="14"/>
      <c r="J4" s="14"/>
      <c r="K4" s="14"/>
      <c r="L4" s="14"/>
      <c r="M4" s="6" t="s">
        <v>3</v>
      </c>
      <c r="N4" s="6"/>
      <c r="O4" s="9"/>
      <c r="P4" s="16"/>
      <c r="Q4" s="6" t="s">
        <v>4</v>
      </c>
      <c r="R4" s="6"/>
      <c r="S4" s="9"/>
      <c r="T4" s="16"/>
      <c r="U4" s="6" t="s">
        <v>5</v>
      </c>
      <c r="V4" s="6"/>
      <c r="W4" s="9"/>
      <c r="X4" s="17"/>
      <c r="Y4" s="6" t="s">
        <v>37</v>
      </c>
      <c r="Z4" s="6"/>
      <c r="AA4" s="18"/>
      <c r="AB4" s="16"/>
      <c r="AC4" s="6" t="s">
        <v>38</v>
      </c>
      <c r="AD4" s="6"/>
      <c r="AE4" s="9"/>
      <c r="AF4" s="14"/>
      <c r="AG4" s="9"/>
      <c r="AH4" s="19" t="s">
        <v>6</v>
      </c>
      <c r="AI4" s="20"/>
    </row>
    <row r="5" spans="1:42" ht="28.5" customHeight="1" x14ac:dyDescent="0.25">
      <c r="A5" s="6" t="s">
        <v>7</v>
      </c>
      <c r="B5" s="6" t="s">
        <v>8</v>
      </c>
      <c r="C5" s="8"/>
      <c r="D5" s="21" t="s">
        <v>9</v>
      </c>
      <c r="E5" s="139" t="s">
        <v>49</v>
      </c>
      <c r="F5" s="139" t="s">
        <v>50</v>
      </c>
      <c r="G5" s="139" t="s">
        <v>51</v>
      </c>
      <c r="H5" s="156" t="s">
        <v>68</v>
      </c>
      <c r="I5" s="157"/>
      <c r="J5" s="160" t="s">
        <v>61</v>
      </c>
      <c r="K5" s="161"/>
      <c r="L5" s="21"/>
      <c r="M5" s="22" t="s">
        <v>10</v>
      </c>
      <c r="N5" s="22" t="s">
        <v>11</v>
      </c>
      <c r="O5" s="22" t="s">
        <v>12</v>
      </c>
      <c r="P5" s="23"/>
      <c r="Q5" s="22" t="s">
        <v>10</v>
      </c>
      <c r="R5" s="22" t="s">
        <v>11</v>
      </c>
      <c r="S5" s="22" t="s">
        <v>12</v>
      </c>
      <c r="T5" s="23"/>
      <c r="U5" s="22" t="s">
        <v>10</v>
      </c>
      <c r="V5" s="22" t="s">
        <v>11</v>
      </c>
      <c r="W5" s="22" t="s">
        <v>12</v>
      </c>
      <c r="X5" s="17"/>
      <c r="Y5" s="22" t="s">
        <v>10</v>
      </c>
      <c r="Z5" s="22" t="s">
        <v>11</v>
      </c>
      <c r="AA5" s="24" t="s">
        <v>12</v>
      </c>
      <c r="AB5" s="23"/>
      <c r="AC5" s="22" t="s">
        <v>10</v>
      </c>
      <c r="AD5" s="22" t="s">
        <v>11</v>
      </c>
      <c r="AE5" s="22" t="s">
        <v>12</v>
      </c>
      <c r="AF5" s="23"/>
      <c r="AG5" s="22" t="s">
        <v>10</v>
      </c>
      <c r="AH5" s="22" t="s">
        <v>11</v>
      </c>
      <c r="AI5" s="22" t="s">
        <v>12</v>
      </c>
    </row>
    <row r="6" spans="1:42" ht="12.5" x14ac:dyDescent="0.25">
      <c r="A6" s="10"/>
      <c r="B6" s="25"/>
      <c r="D6" s="26"/>
      <c r="E6" s="27">
        <f t="shared" ref="E6:E13" si="0">D6*12</f>
        <v>0</v>
      </c>
      <c r="F6" s="27">
        <f t="shared" ref="F6:F13" si="1">D6*9</f>
        <v>0</v>
      </c>
      <c r="G6" s="27">
        <f t="shared" ref="G6:G13" si="2">D6*3</f>
        <v>0</v>
      </c>
      <c r="H6" s="158"/>
      <c r="I6" s="159"/>
      <c r="J6" s="150"/>
      <c r="K6" s="151"/>
      <c r="L6" s="28"/>
      <c r="M6" s="30">
        <f t="shared" ref="M6:M13" si="3">SUM(H6*D6)</f>
        <v>0</v>
      </c>
      <c r="N6" s="30">
        <f t="shared" ref="N6:N13" si="4">SUM(J6*H6)*D6</f>
        <v>0</v>
      </c>
      <c r="O6" s="29">
        <f t="shared" ref="O6:O13" si="5">SUM(M6:N6)</f>
        <v>0</v>
      </c>
      <c r="P6" s="31"/>
      <c r="Q6" s="29">
        <f t="shared" ref="Q6:R13" si="6">M6*1.03</f>
        <v>0</v>
      </c>
      <c r="R6" s="29">
        <f t="shared" si="6"/>
        <v>0</v>
      </c>
      <c r="S6" s="29">
        <f t="shared" ref="S6:S13" si="7">SUM(Q6:R6)</f>
        <v>0</v>
      </c>
      <c r="T6" s="32"/>
      <c r="U6" s="29">
        <f t="shared" ref="U6:V13" si="8">Q6*1.03</f>
        <v>0</v>
      </c>
      <c r="V6" s="29">
        <f t="shared" si="8"/>
        <v>0</v>
      </c>
      <c r="W6" s="29">
        <f t="shared" ref="W6:W13" si="9">SUM(U6:V6)</f>
        <v>0</v>
      </c>
      <c r="X6" s="32"/>
      <c r="Y6" s="29">
        <f t="shared" ref="Y6:Z13" si="10">U6*1.03</f>
        <v>0</v>
      </c>
      <c r="Z6" s="29">
        <f t="shared" si="10"/>
        <v>0</v>
      </c>
      <c r="AA6" s="33">
        <f t="shared" ref="AA6:AA13" si="11">SUM(Y6:Z6)</f>
        <v>0</v>
      </c>
      <c r="AB6" s="34"/>
      <c r="AC6" s="29">
        <f t="shared" ref="AC6:AD13" si="12">Y6*1.03</f>
        <v>0</v>
      </c>
      <c r="AD6" s="29">
        <f t="shared" si="12"/>
        <v>0</v>
      </c>
      <c r="AE6" s="29">
        <f t="shared" ref="AE6:AE13" si="13">SUM(AC6:AD6)</f>
        <v>0</v>
      </c>
      <c r="AF6" s="32"/>
      <c r="AG6" s="29">
        <f t="shared" ref="AG6:AH13" si="14">M6+Q6+U6+Y6+AC6</f>
        <v>0</v>
      </c>
      <c r="AH6" s="29">
        <f t="shared" si="14"/>
        <v>0</v>
      </c>
      <c r="AI6" s="29">
        <f t="shared" ref="AI6:AI13" si="15">AG6+AH6</f>
        <v>0</v>
      </c>
    </row>
    <row r="7" spans="1:42" ht="12.5" x14ac:dyDescent="0.25">
      <c r="A7" s="10"/>
      <c r="B7" s="25"/>
      <c r="D7" s="26"/>
      <c r="E7" s="140">
        <f t="shared" si="0"/>
        <v>0</v>
      </c>
      <c r="F7" s="140">
        <f t="shared" si="1"/>
        <v>0</v>
      </c>
      <c r="G7" s="140">
        <f t="shared" si="2"/>
        <v>0</v>
      </c>
      <c r="H7" s="148"/>
      <c r="I7" s="149"/>
      <c r="J7" s="146"/>
      <c r="K7" s="147"/>
      <c r="L7" s="28"/>
      <c r="M7" s="141">
        <f t="shared" si="3"/>
        <v>0</v>
      </c>
      <c r="N7" s="141">
        <f t="shared" si="4"/>
        <v>0</v>
      </c>
      <c r="O7" s="36">
        <f t="shared" si="5"/>
        <v>0</v>
      </c>
      <c r="P7" s="142"/>
      <c r="Q7" s="36">
        <f t="shared" si="6"/>
        <v>0</v>
      </c>
      <c r="R7" s="36">
        <f t="shared" si="6"/>
        <v>0</v>
      </c>
      <c r="S7" s="36">
        <f t="shared" si="7"/>
        <v>0</v>
      </c>
      <c r="T7" s="37"/>
      <c r="U7" s="36">
        <f t="shared" si="8"/>
        <v>0</v>
      </c>
      <c r="V7" s="36">
        <f t="shared" si="8"/>
        <v>0</v>
      </c>
      <c r="W7" s="36">
        <f t="shared" si="9"/>
        <v>0</v>
      </c>
      <c r="X7" s="37"/>
      <c r="Y7" s="36">
        <f t="shared" si="10"/>
        <v>0</v>
      </c>
      <c r="Z7" s="36">
        <f t="shared" si="10"/>
        <v>0</v>
      </c>
      <c r="AA7" s="83">
        <f t="shared" si="11"/>
        <v>0</v>
      </c>
      <c r="AB7" s="16"/>
      <c r="AC7" s="36">
        <f t="shared" si="12"/>
        <v>0</v>
      </c>
      <c r="AD7" s="36">
        <f t="shared" si="12"/>
        <v>0</v>
      </c>
      <c r="AE7" s="36">
        <f t="shared" si="13"/>
        <v>0</v>
      </c>
      <c r="AF7" s="37"/>
      <c r="AG7" s="36">
        <f t="shared" si="14"/>
        <v>0</v>
      </c>
      <c r="AH7" s="36">
        <f t="shared" si="14"/>
        <v>0</v>
      </c>
      <c r="AI7" s="36">
        <f t="shared" si="15"/>
        <v>0</v>
      </c>
    </row>
    <row r="8" spans="1:42" ht="12.5" x14ac:dyDescent="0.25">
      <c r="A8" s="10"/>
      <c r="B8" s="25"/>
      <c r="D8" s="26"/>
      <c r="E8" s="140">
        <f t="shared" si="0"/>
        <v>0</v>
      </c>
      <c r="F8" s="140">
        <f t="shared" si="1"/>
        <v>0</v>
      </c>
      <c r="G8" s="140">
        <f t="shared" si="2"/>
        <v>0</v>
      </c>
      <c r="H8" s="148"/>
      <c r="I8" s="149"/>
      <c r="J8" s="146"/>
      <c r="K8" s="147"/>
      <c r="L8" s="28"/>
      <c r="M8" s="141">
        <f t="shared" si="3"/>
        <v>0</v>
      </c>
      <c r="N8" s="141">
        <f t="shared" si="4"/>
        <v>0</v>
      </c>
      <c r="O8" s="36">
        <f t="shared" si="5"/>
        <v>0</v>
      </c>
      <c r="P8" s="142"/>
      <c r="Q8" s="36">
        <f t="shared" si="6"/>
        <v>0</v>
      </c>
      <c r="R8" s="36">
        <f t="shared" si="6"/>
        <v>0</v>
      </c>
      <c r="S8" s="36">
        <f t="shared" si="7"/>
        <v>0</v>
      </c>
      <c r="T8" s="37"/>
      <c r="U8" s="36">
        <f t="shared" si="8"/>
        <v>0</v>
      </c>
      <c r="V8" s="36">
        <f t="shared" si="8"/>
        <v>0</v>
      </c>
      <c r="W8" s="36">
        <f t="shared" si="9"/>
        <v>0</v>
      </c>
      <c r="X8" s="37"/>
      <c r="Y8" s="36">
        <f t="shared" si="10"/>
        <v>0</v>
      </c>
      <c r="Z8" s="36">
        <f t="shared" si="10"/>
        <v>0</v>
      </c>
      <c r="AA8" s="83">
        <f t="shared" si="11"/>
        <v>0</v>
      </c>
      <c r="AB8" s="16"/>
      <c r="AC8" s="36">
        <f t="shared" si="12"/>
        <v>0</v>
      </c>
      <c r="AD8" s="36">
        <f t="shared" si="12"/>
        <v>0</v>
      </c>
      <c r="AE8" s="36">
        <f t="shared" si="13"/>
        <v>0</v>
      </c>
      <c r="AF8" s="37"/>
      <c r="AG8" s="36">
        <f t="shared" si="14"/>
        <v>0</v>
      </c>
      <c r="AH8" s="36">
        <f t="shared" si="14"/>
        <v>0</v>
      </c>
      <c r="AI8" s="36">
        <f t="shared" si="15"/>
        <v>0</v>
      </c>
    </row>
    <row r="9" spans="1:42" ht="12.5" x14ac:dyDescent="0.25">
      <c r="A9" s="10"/>
      <c r="B9" s="25"/>
      <c r="D9" s="26"/>
      <c r="E9" s="140">
        <f t="shared" si="0"/>
        <v>0</v>
      </c>
      <c r="F9" s="140">
        <f t="shared" si="1"/>
        <v>0</v>
      </c>
      <c r="G9" s="140">
        <f t="shared" si="2"/>
        <v>0</v>
      </c>
      <c r="H9" s="148"/>
      <c r="I9" s="149"/>
      <c r="J9" s="146"/>
      <c r="K9" s="147"/>
      <c r="L9" s="28"/>
      <c r="M9" s="141">
        <f t="shared" si="3"/>
        <v>0</v>
      </c>
      <c r="N9" s="141">
        <f t="shared" si="4"/>
        <v>0</v>
      </c>
      <c r="O9" s="36">
        <f t="shared" si="5"/>
        <v>0</v>
      </c>
      <c r="P9" s="142"/>
      <c r="Q9" s="36">
        <f t="shared" si="6"/>
        <v>0</v>
      </c>
      <c r="R9" s="36">
        <f t="shared" si="6"/>
        <v>0</v>
      </c>
      <c r="S9" s="36">
        <f t="shared" si="7"/>
        <v>0</v>
      </c>
      <c r="T9" s="37"/>
      <c r="U9" s="36">
        <f t="shared" si="8"/>
        <v>0</v>
      </c>
      <c r="V9" s="36">
        <f t="shared" si="8"/>
        <v>0</v>
      </c>
      <c r="W9" s="36">
        <f t="shared" si="9"/>
        <v>0</v>
      </c>
      <c r="X9" s="37"/>
      <c r="Y9" s="36">
        <f t="shared" si="10"/>
        <v>0</v>
      </c>
      <c r="Z9" s="36">
        <f t="shared" si="10"/>
        <v>0</v>
      </c>
      <c r="AA9" s="83">
        <f t="shared" si="11"/>
        <v>0</v>
      </c>
      <c r="AB9" s="16"/>
      <c r="AC9" s="36">
        <f t="shared" si="12"/>
        <v>0</v>
      </c>
      <c r="AD9" s="36">
        <f t="shared" si="12"/>
        <v>0</v>
      </c>
      <c r="AE9" s="36">
        <f t="shared" si="13"/>
        <v>0</v>
      </c>
      <c r="AF9" s="37"/>
      <c r="AG9" s="36">
        <f t="shared" si="14"/>
        <v>0</v>
      </c>
      <c r="AH9" s="36">
        <f t="shared" si="14"/>
        <v>0</v>
      </c>
      <c r="AI9" s="36">
        <f t="shared" si="15"/>
        <v>0</v>
      </c>
    </row>
    <row r="10" spans="1:42" ht="12.5" x14ac:dyDescent="0.25">
      <c r="A10" s="10"/>
      <c r="B10" s="25"/>
      <c r="D10" s="26"/>
      <c r="E10" s="140">
        <f t="shared" si="0"/>
        <v>0</v>
      </c>
      <c r="F10" s="140">
        <f t="shared" si="1"/>
        <v>0</v>
      </c>
      <c r="G10" s="140">
        <f t="shared" si="2"/>
        <v>0</v>
      </c>
      <c r="H10" s="148"/>
      <c r="I10" s="149"/>
      <c r="J10" s="146"/>
      <c r="K10" s="147"/>
      <c r="L10" s="28"/>
      <c r="M10" s="141">
        <f t="shared" si="3"/>
        <v>0</v>
      </c>
      <c r="N10" s="141">
        <f t="shared" si="4"/>
        <v>0</v>
      </c>
      <c r="O10" s="36">
        <f t="shared" si="5"/>
        <v>0</v>
      </c>
      <c r="P10" s="142"/>
      <c r="Q10" s="36">
        <f t="shared" si="6"/>
        <v>0</v>
      </c>
      <c r="R10" s="36">
        <f t="shared" si="6"/>
        <v>0</v>
      </c>
      <c r="S10" s="36">
        <f t="shared" si="7"/>
        <v>0</v>
      </c>
      <c r="T10" s="37"/>
      <c r="U10" s="36">
        <f t="shared" si="8"/>
        <v>0</v>
      </c>
      <c r="V10" s="36">
        <f t="shared" si="8"/>
        <v>0</v>
      </c>
      <c r="W10" s="36">
        <f t="shared" si="9"/>
        <v>0</v>
      </c>
      <c r="X10" s="37"/>
      <c r="Y10" s="36">
        <f t="shared" si="10"/>
        <v>0</v>
      </c>
      <c r="Z10" s="36">
        <f t="shared" si="10"/>
        <v>0</v>
      </c>
      <c r="AA10" s="83">
        <f t="shared" si="11"/>
        <v>0</v>
      </c>
      <c r="AB10" s="16"/>
      <c r="AC10" s="36">
        <f t="shared" si="12"/>
        <v>0</v>
      </c>
      <c r="AD10" s="36">
        <f t="shared" si="12"/>
        <v>0</v>
      </c>
      <c r="AE10" s="36">
        <f t="shared" si="13"/>
        <v>0</v>
      </c>
      <c r="AF10" s="37"/>
      <c r="AG10" s="36">
        <f t="shared" si="14"/>
        <v>0</v>
      </c>
      <c r="AH10" s="36">
        <f t="shared" si="14"/>
        <v>0</v>
      </c>
      <c r="AI10" s="36">
        <f t="shared" si="15"/>
        <v>0</v>
      </c>
    </row>
    <row r="11" spans="1:42" ht="12.5" x14ac:dyDescent="0.25">
      <c r="A11" s="10"/>
      <c r="B11" s="25"/>
      <c r="D11" s="26"/>
      <c r="E11" s="140">
        <f t="shared" si="0"/>
        <v>0</v>
      </c>
      <c r="F11" s="140">
        <f t="shared" si="1"/>
        <v>0</v>
      </c>
      <c r="G11" s="140">
        <f t="shared" si="2"/>
        <v>0</v>
      </c>
      <c r="H11" s="148"/>
      <c r="I11" s="149"/>
      <c r="J11" s="146"/>
      <c r="K11" s="147"/>
      <c r="L11" s="28"/>
      <c r="M11" s="141">
        <f t="shared" si="3"/>
        <v>0</v>
      </c>
      <c r="N11" s="141">
        <f t="shared" si="4"/>
        <v>0</v>
      </c>
      <c r="O11" s="36">
        <f t="shared" si="5"/>
        <v>0</v>
      </c>
      <c r="P11" s="142"/>
      <c r="Q11" s="36">
        <f t="shared" si="6"/>
        <v>0</v>
      </c>
      <c r="R11" s="36">
        <f t="shared" si="6"/>
        <v>0</v>
      </c>
      <c r="S11" s="36">
        <f t="shared" si="7"/>
        <v>0</v>
      </c>
      <c r="T11" s="37"/>
      <c r="U11" s="36">
        <f t="shared" si="8"/>
        <v>0</v>
      </c>
      <c r="V11" s="36">
        <f t="shared" si="8"/>
        <v>0</v>
      </c>
      <c r="W11" s="36">
        <f t="shared" si="9"/>
        <v>0</v>
      </c>
      <c r="X11" s="37"/>
      <c r="Y11" s="36">
        <f t="shared" si="10"/>
        <v>0</v>
      </c>
      <c r="Z11" s="36">
        <f t="shared" si="10"/>
        <v>0</v>
      </c>
      <c r="AA11" s="83">
        <f t="shared" si="11"/>
        <v>0</v>
      </c>
      <c r="AB11" s="16"/>
      <c r="AC11" s="36">
        <f t="shared" si="12"/>
        <v>0</v>
      </c>
      <c r="AD11" s="36">
        <f t="shared" si="12"/>
        <v>0</v>
      </c>
      <c r="AE11" s="36">
        <f t="shared" si="13"/>
        <v>0</v>
      </c>
      <c r="AF11" s="37"/>
      <c r="AG11" s="36">
        <f t="shared" si="14"/>
        <v>0</v>
      </c>
      <c r="AH11" s="36">
        <f t="shared" si="14"/>
        <v>0</v>
      </c>
      <c r="AI11" s="36">
        <f t="shared" si="15"/>
        <v>0</v>
      </c>
    </row>
    <row r="12" spans="1:42" ht="12.5" x14ac:dyDescent="0.25">
      <c r="A12" s="10"/>
      <c r="B12" s="25"/>
      <c r="D12" s="26"/>
      <c r="E12" s="140">
        <f t="shared" si="0"/>
        <v>0</v>
      </c>
      <c r="F12" s="140">
        <f t="shared" si="1"/>
        <v>0</v>
      </c>
      <c r="G12" s="140">
        <f t="shared" si="2"/>
        <v>0</v>
      </c>
      <c r="H12" s="148"/>
      <c r="I12" s="149"/>
      <c r="J12" s="146"/>
      <c r="K12" s="147"/>
      <c r="L12" s="28"/>
      <c r="M12" s="141">
        <f t="shared" si="3"/>
        <v>0</v>
      </c>
      <c r="N12" s="141">
        <f t="shared" si="4"/>
        <v>0</v>
      </c>
      <c r="O12" s="36">
        <f t="shared" si="5"/>
        <v>0</v>
      </c>
      <c r="P12" s="142"/>
      <c r="Q12" s="36">
        <f t="shared" si="6"/>
        <v>0</v>
      </c>
      <c r="R12" s="36">
        <f t="shared" si="6"/>
        <v>0</v>
      </c>
      <c r="S12" s="36">
        <f t="shared" si="7"/>
        <v>0</v>
      </c>
      <c r="T12" s="37"/>
      <c r="U12" s="36">
        <f t="shared" si="8"/>
        <v>0</v>
      </c>
      <c r="V12" s="36">
        <f t="shared" si="8"/>
        <v>0</v>
      </c>
      <c r="W12" s="36">
        <f t="shared" si="9"/>
        <v>0</v>
      </c>
      <c r="X12" s="37"/>
      <c r="Y12" s="36">
        <f t="shared" si="10"/>
        <v>0</v>
      </c>
      <c r="Z12" s="36">
        <f t="shared" si="10"/>
        <v>0</v>
      </c>
      <c r="AA12" s="83">
        <f t="shared" si="11"/>
        <v>0</v>
      </c>
      <c r="AB12" s="16"/>
      <c r="AC12" s="36">
        <f t="shared" si="12"/>
        <v>0</v>
      </c>
      <c r="AD12" s="36">
        <f t="shared" si="12"/>
        <v>0</v>
      </c>
      <c r="AE12" s="36">
        <f t="shared" si="13"/>
        <v>0</v>
      </c>
      <c r="AF12" s="37"/>
      <c r="AG12" s="36">
        <f t="shared" si="14"/>
        <v>0</v>
      </c>
      <c r="AH12" s="36">
        <f t="shared" si="14"/>
        <v>0</v>
      </c>
      <c r="AI12" s="36">
        <f t="shared" si="15"/>
        <v>0</v>
      </c>
    </row>
    <row r="13" spans="1:42" ht="12.5" x14ac:dyDescent="0.25">
      <c r="A13" s="10"/>
      <c r="B13" s="25"/>
      <c r="D13" s="26"/>
      <c r="E13" s="140">
        <f t="shared" si="0"/>
        <v>0</v>
      </c>
      <c r="F13" s="140">
        <f t="shared" si="1"/>
        <v>0</v>
      </c>
      <c r="G13" s="140">
        <f t="shared" si="2"/>
        <v>0</v>
      </c>
      <c r="H13" s="148"/>
      <c r="I13" s="149"/>
      <c r="J13" s="146"/>
      <c r="K13" s="147"/>
      <c r="L13" s="28"/>
      <c r="M13" s="143">
        <f t="shared" si="3"/>
        <v>0</v>
      </c>
      <c r="N13" s="143">
        <f t="shared" si="4"/>
        <v>0</v>
      </c>
      <c r="O13" s="93">
        <f t="shared" si="5"/>
        <v>0</v>
      </c>
      <c r="P13" s="142"/>
      <c r="Q13" s="36">
        <f t="shared" si="6"/>
        <v>0</v>
      </c>
      <c r="R13" s="36">
        <f t="shared" si="6"/>
        <v>0</v>
      </c>
      <c r="S13" s="36">
        <f t="shared" si="7"/>
        <v>0</v>
      </c>
      <c r="T13" s="37"/>
      <c r="U13" s="36">
        <f t="shared" si="8"/>
        <v>0</v>
      </c>
      <c r="V13" s="36">
        <f t="shared" si="8"/>
        <v>0</v>
      </c>
      <c r="W13" s="36">
        <f t="shared" si="9"/>
        <v>0</v>
      </c>
      <c r="X13" s="37"/>
      <c r="Y13" s="36">
        <f t="shared" si="10"/>
        <v>0</v>
      </c>
      <c r="Z13" s="36">
        <f t="shared" si="10"/>
        <v>0</v>
      </c>
      <c r="AA13" s="83">
        <f t="shared" si="11"/>
        <v>0</v>
      </c>
      <c r="AB13" s="16"/>
      <c r="AC13" s="36">
        <f t="shared" si="12"/>
        <v>0</v>
      </c>
      <c r="AD13" s="36">
        <f t="shared" si="12"/>
        <v>0</v>
      </c>
      <c r="AE13" s="36">
        <f t="shared" si="13"/>
        <v>0</v>
      </c>
      <c r="AF13" s="37"/>
      <c r="AG13" s="36">
        <f t="shared" si="14"/>
        <v>0</v>
      </c>
      <c r="AH13" s="36">
        <f t="shared" si="14"/>
        <v>0</v>
      </c>
      <c r="AI13" s="36">
        <f t="shared" si="15"/>
        <v>0</v>
      </c>
    </row>
    <row r="14" spans="1:42" ht="15" customHeight="1" thickBot="1" x14ac:dyDescent="0.3">
      <c r="A14" s="39" t="s">
        <v>35</v>
      </c>
      <c r="B14" s="40"/>
      <c r="C14" s="41"/>
      <c r="D14" s="40"/>
      <c r="E14" s="40"/>
      <c r="F14" s="40"/>
      <c r="G14" s="40"/>
      <c r="H14" s="40"/>
      <c r="I14" s="42"/>
      <c r="J14" s="40"/>
      <c r="K14" s="40"/>
      <c r="L14" s="40"/>
      <c r="M14" s="60">
        <f>SUM(M6:M13)</f>
        <v>0</v>
      </c>
      <c r="N14" s="60">
        <f>SUM(N6:N13)</f>
        <v>0</v>
      </c>
      <c r="O14" s="60">
        <f>SUM(O6:O13)</f>
        <v>0</v>
      </c>
      <c r="P14" s="44"/>
      <c r="Q14" s="43">
        <f>SUM(Q6:Q13)</f>
        <v>0</v>
      </c>
      <c r="R14" s="43">
        <f>SUM(R6:R13)</f>
        <v>0</v>
      </c>
      <c r="S14" s="43">
        <f>SUM(S6:S13)</f>
        <v>0</v>
      </c>
      <c r="T14" s="44"/>
      <c r="U14" s="43">
        <f>SUM(U6:U13)</f>
        <v>0</v>
      </c>
      <c r="V14" s="43">
        <f>SUM(V6:V13)</f>
        <v>0</v>
      </c>
      <c r="W14" s="43">
        <f>SUM(W6:W13)</f>
        <v>0</v>
      </c>
      <c r="X14" s="44"/>
      <c r="Y14" s="43">
        <f>SUM(Y6:Y13)</f>
        <v>0</v>
      </c>
      <c r="Z14" s="43">
        <f>SUM(Z6:Z13)</f>
        <v>0</v>
      </c>
      <c r="AA14" s="45">
        <f>SUM(AA6:AA13)</f>
        <v>0</v>
      </c>
      <c r="AB14" s="46"/>
      <c r="AC14" s="43">
        <f>SUM(AC6:AC13)</f>
        <v>0</v>
      </c>
      <c r="AD14" s="43">
        <f>SUM(AD6:AD13)</f>
        <v>0</v>
      </c>
      <c r="AE14" s="43">
        <f>SUM(AE6:AE13)</f>
        <v>0</v>
      </c>
      <c r="AF14" s="44"/>
      <c r="AG14" s="43">
        <f>SUM(AG6:AG13)</f>
        <v>0</v>
      </c>
      <c r="AH14" s="43">
        <f>SUM(AH6:AH13)</f>
        <v>0</v>
      </c>
      <c r="AI14" s="43">
        <f>SUM(AI6:AI13)</f>
        <v>0</v>
      </c>
    </row>
    <row r="15" spans="1:42" ht="10.5" thickTop="1" x14ac:dyDescent="0.2">
      <c r="P15" s="16"/>
      <c r="Q15" s="10"/>
      <c r="T15" s="16"/>
      <c r="X15" s="17"/>
      <c r="AB15" s="17"/>
      <c r="AF15" s="17"/>
    </row>
    <row r="16" spans="1:42" ht="21" x14ac:dyDescent="0.25">
      <c r="A16" s="47" t="s">
        <v>57</v>
      </c>
      <c r="B16" s="48"/>
      <c r="C16" s="48"/>
      <c r="D16" s="49"/>
      <c r="H16" s="50" t="s">
        <v>58</v>
      </c>
      <c r="I16" s="50" t="s">
        <v>59</v>
      </c>
      <c r="J16" s="50" t="s">
        <v>60</v>
      </c>
      <c r="K16" s="138" t="s">
        <v>61</v>
      </c>
      <c r="L16" s="6"/>
      <c r="M16" s="22" t="s">
        <v>10</v>
      </c>
      <c r="N16" s="22" t="s">
        <v>11</v>
      </c>
      <c r="O16" s="22" t="s">
        <v>12</v>
      </c>
      <c r="P16" s="51"/>
      <c r="Q16" s="22" t="s">
        <v>10</v>
      </c>
      <c r="R16" s="22" t="s">
        <v>11</v>
      </c>
      <c r="S16" s="22" t="s">
        <v>12</v>
      </c>
      <c r="T16" s="16"/>
      <c r="U16" s="22" t="s">
        <v>10</v>
      </c>
      <c r="V16" s="22" t="s">
        <v>11</v>
      </c>
      <c r="W16" s="22" t="s">
        <v>12</v>
      </c>
      <c r="X16" s="17"/>
      <c r="Y16" s="22" t="s">
        <v>10</v>
      </c>
      <c r="Z16" s="22" t="s">
        <v>11</v>
      </c>
      <c r="AA16" s="22" t="s">
        <v>12</v>
      </c>
      <c r="AB16" s="17"/>
      <c r="AC16" s="22" t="s">
        <v>10</v>
      </c>
      <c r="AD16" s="22" t="s">
        <v>11</v>
      </c>
      <c r="AE16" s="22" t="s">
        <v>12</v>
      </c>
      <c r="AF16" s="23"/>
      <c r="AG16" s="22" t="s">
        <v>10</v>
      </c>
      <c r="AH16" s="22" t="s">
        <v>11</v>
      </c>
      <c r="AI16" s="22" t="s">
        <v>12</v>
      </c>
    </row>
    <row r="17" spans="1:37" ht="12.75" customHeight="1" x14ac:dyDescent="0.25">
      <c r="B17" s="52"/>
      <c r="D17" s="26"/>
      <c r="E17" s="27">
        <f>D17*12</f>
        <v>0</v>
      </c>
      <c r="F17" s="27">
        <f>D17*9</f>
        <v>0</v>
      </c>
      <c r="G17" s="27">
        <f>D17*3</f>
        <v>0</v>
      </c>
      <c r="H17" s="28"/>
      <c r="I17" s="28"/>
      <c r="J17" s="28"/>
      <c r="K17" s="150"/>
      <c r="L17" s="151"/>
      <c r="M17" s="53">
        <f>SUM(H17*D17)</f>
        <v>0</v>
      </c>
      <c r="N17" s="53">
        <f>SUM(K17*M17)</f>
        <v>0</v>
      </c>
      <c r="O17" s="54">
        <f>SUM(M17:N17)</f>
        <v>0</v>
      </c>
      <c r="P17" s="55"/>
      <c r="Q17" s="54">
        <f>M17*1.03</f>
        <v>0</v>
      </c>
      <c r="R17" s="54">
        <f>N17*1.03</f>
        <v>0</v>
      </c>
      <c r="S17" s="54">
        <f>SUM(Q17:R17)</f>
        <v>0</v>
      </c>
      <c r="T17" s="56"/>
      <c r="U17" s="54">
        <f>Q17*1.03</f>
        <v>0</v>
      </c>
      <c r="V17" s="54">
        <f>R17*1.03</f>
        <v>0</v>
      </c>
      <c r="W17" s="54">
        <f>SUM(U17:V17)</f>
        <v>0</v>
      </c>
      <c r="X17" s="56"/>
      <c r="Y17" s="54">
        <f>U17*1.03</f>
        <v>0</v>
      </c>
      <c r="Z17" s="54">
        <f>V17*1.03</f>
        <v>0</v>
      </c>
      <c r="AA17" s="57">
        <f>Y17+Z17</f>
        <v>0</v>
      </c>
      <c r="AB17" s="58"/>
      <c r="AC17" s="54">
        <f>Y17*1.03</f>
        <v>0</v>
      </c>
      <c r="AD17" s="54">
        <f>Z17*1.03</f>
        <v>0</v>
      </c>
      <c r="AE17" s="54">
        <f>AC17+AD17</f>
        <v>0</v>
      </c>
      <c r="AF17" s="56"/>
      <c r="AG17" s="54">
        <f>M17+Q17+U17+Y17+AC17</f>
        <v>0</v>
      </c>
      <c r="AH17" s="54">
        <f>N17+R17+V17+Z17+AD17</f>
        <v>0</v>
      </c>
      <c r="AI17" s="54">
        <f>AG17+AH17</f>
        <v>0</v>
      </c>
    </row>
    <row r="18" spans="1:37" ht="15" customHeight="1" thickBot="1" x14ac:dyDescent="0.3">
      <c r="A18" s="39" t="s">
        <v>34</v>
      </c>
      <c r="B18" s="40"/>
      <c r="C18" s="59"/>
      <c r="D18" s="40"/>
      <c r="E18" s="40"/>
      <c r="F18" s="40"/>
      <c r="G18" s="40"/>
      <c r="H18" s="40"/>
      <c r="I18" s="40"/>
      <c r="J18" s="40"/>
      <c r="K18" s="40"/>
      <c r="L18" s="40"/>
      <c r="M18" s="60">
        <f>SUM(M17:M17)</f>
        <v>0</v>
      </c>
      <c r="N18" s="60">
        <f>SUM(N17:N17)</f>
        <v>0</v>
      </c>
      <c r="O18" s="60">
        <f>SUM(O17:O17)</f>
        <v>0</v>
      </c>
      <c r="P18" s="61"/>
      <c r="Q18" s="60">
        <f>SUM(Q17:Q17)</f>
        <v>0</v>
      </c>
      <c r="R18" s="60">
        <f>SUM(R17:R17)</f>
        <v>0</v>
      </c>
      <c r="S18" s="60">
        <f>SUM(S17:S17)</f>
        <v>0</v>
      </c>
      <c r="T18" s="62"/>
      <c r="U18" s="60">
        <f>SUM(U17:U17)</f>
        <v>0</v>
      </c>
      <c r="V18" s="60">
        <f>SUM(V17:V17)</f>
        <v>0</v>
      </c>
      <c r="W18" s="60">
        <f>SUM(W17:W17)</f>
        <v>0</v>
      </c>
      <c r="X18" s="62"/>
      <c r="Y18" s="60">
        <f xml:space="preserve"> SUM(Y17:Y17)</f>
        <v>0</v>
      </c>
      <c r="Z18" s="60">
        <f>SUM(Z17:Z17)</f>
        <v>0</v>
      </c>
      <c r="AA18" s="63">
        <f>SUM(AA17:AA17)</f>
        <v>0</v>
      </c>
      <c r="AB18" s="62"/>
      <c r="AC18" s="60">
        <f>SUM(AC17:AC17)</f>
        <v>0</v>
      </c>
      <c r="AD18" s="60">
        <f>SUM(AD17:AD17)</f>
        <v>0</v>
      </c>
      <c r="AE18" s="60">
        <f>SUM(AE17:AE17)</f>
        <v>0</v>
      </c>
      <c r="AF18" s="64"/>
      <c r="AG18" s="60">
        <f>M18+Q18+U18+Y18+AC18</f>
        <v>0</v>
      </c>
      <c r="AH18" s="60">
        <f>SUM(AH17:AH17)</f>
        <v>0</v>
      </c>
      <c r="AI18" s="60">
        <f>SUM(AI17:AI17)</f>
        <v>0</v>
      </c>
    </row>
    <row r="19" spans="1:37" ht="10.5" thickTop="1" x14ac:dyDescent="0.2">
      <c r="P19" s="16"/>
      <c r="Q19" s="10"/>
      <c r="T19" s="16"/>
      <c r="X19" s="17"/>
      <c r="AB19" s="17"/>
      <c r="AF19" s="17"/>
    </row>
    <row r="20" spans="1:37" ht="13.5" thickBot="1" x14ac:dyDescent="0.35">
      <c r="A20" s="65"/>
      <c r="B20" s="65"/>
      <c r="C20" s="66"/>
      <c r="D20" s="65"/>
      <c r="E20" s="65"/>
      <c r="F20" s="65"/>
      <c r="G20" s="65"/>
      <c r="H20" s="65"/>
      <c r="I20" s="65"/>
      <c r="J20" s="65"/>
      <c r="K20" s="67" t="s">
        <v>52</v>
      </c>
      <c r="L20" s="65"/>
      <c r="M20" s="68"/>
      <c r="N20" s="68"/>
      <c r="O20" s="69">
        <f>SUM(O18,O14)</f>
        <v>0</v>
      </c>
      <c r="P20" s="46"/>
      <c r="Q20" s="68"/>
      <c r="R20" s="68"/>
      <c r="S20" s="69">
        <f>SUM(S18,S14)</f>
        <v>0</v>
      </c>
      <c r="T20" s="46"/>
      <c r="U20" s="68"/>
      <c r="V20" s="68"/>
      <c r="W20" s="69">
        <f>SUM(W18,W14)</f>
        <v>0</v>
      </c>
      <c r="X20" s="46"/>
      <c r="Y20" s="68"/>
      <c r="Z20" s="68"/>
      <c r="AA20" s="69">
        <f>SUM(AA18,AA14)</f>
        <v>0</v>
      </c>
      <c r="AB20" s="46"/>
      <c r="AC20" s="68"/>
      <c r="AD20" s="68"/>
      <c r="AE20" s="69">
        <f>SUM(AE18,AE14)</f>
        <v>0</v>
      </c>
      <c r="AF20" s="46"/>
      <c r="AG20" s="68"/>
      <c r="AH20" s="68"/>
      <c r="AI20" s="69">
        <f>SUM(AI18,AI14)</f>
        <v>0</v>
      </c>
    </row>
    <row r="21" spans="1:37" ht="10.5" thickTop="1" x14ac:dyDescent="0.2">
      <c r="P21" s="16"/>
      <c r="Q21" s="10"/>
      <c r="T21" s="16"/>
      <c r="X21" s="17"/>
      <c r="AB21" s="17"/>
      <c r="AF21" s="17"/>
    </row>
    <row r="22" spans="1:37" ht="14" x14ac:dyDescent="0.3">
      <c r="A22" s="70" t="s">
        <v>48</v>
      </c>
      <c r="B22" s="71"/>
      <c r="C22" s="72"/>
      <c r="D22" s="71"/>
      <c r="E22" s="71"/>
      <c r="F22" s="71"/>
      <c r="G22" s="71"/>
      <c r="H22" s="71"/>
      <c r="I22" s="71"/>
      <c r="J22" s="71"/>
      <c r="K22" s="71"/>
      <c r="L22" s="71"/>
      <c r="M22" s="73"/>
      <c r="N22" s="73"/>
      <c r="O22" s="74"/>
      <c r="P22" s="73"/>
      <c r="Q22" s="73"/>
      <c r="R22" s="73"/>
      <c r="S22" s="74"/>
      <c r="T22" s="73"/>
      <c r="U22" s="73"/>
      <c r="V22" s="73"/>
      <c r="W22" s="74"/>
      <c r="X22" s="73"/>
      <c r="Y22" s="73"/>
      <c r="Z22" s="14"/>
      <c r="AA22" s="75"/>
      <c r="AB22" s="14"/>
      <c r="AC22" s="14"/>
      <c r="AD22" s="14"/>
      <c r="AE22" s="14"/>
      <c r="AF22" s="14"/>
      <c r="AG22" s="73"/>
      <c r="AH22" s="73"/>
      <c r="AI22" s="74"/>
    </row>
    <row r="23" spans="1:37" x14ac:dyDescent="0.2">
      <c r="M23" s="76"/>
      <c r="N23" s="76"/>
      <c r="O23" s="35">
        <v>0</v>
      </c>
      <c r="P23" s="77"/>
      <c r="Q23" s="78"/>
      <c r="R23" s="76"/>
      <c r="S23" s="35">
        <f>O23*1.05</f>
        <v>0</v>
      </c>
      <c r="T23" s="77"/>
      <c r="U23" s="76"/>
      <c r="V23" s="76"/>
      <c r="W23" s="35">
        <f>S23*1.05</f>
        <v>0</v>
      </c>
      <c r="X23" s="79"/>
      <c r="Y23" s="78"/>
      <c r="Z23" s="10"/>
      <c r="AA23" s="35">
        <f>W23*1.05</f>
        <v>0</v>
      </c>
      <c r="AB23" s="17"/>
      <c r="AC23" s="10"/>
      <c r="AD23" s="10"/>
      <c r="AE23" s="35">
        <f>AA23*1.05</f>
        <v>0</v>
      </c>
      <c r="AF23" s="77"/>
      <c r="AG23" s="76"/>
      <c r="AH23" s="76"/>
      <c r="AI23" s="35">
        <f>SUM(M23:AH23)</f>
        <v>0</v>
      </c>
    </row>
    <row r="24" spans="1:37" ht="15" customHeight="1" thickBot="1" x14ac:dyDescent="0.35">
      <c r="A24" s="65"/>
      <c r="B24" s="65"/>
      <c r="C24" s="66"/>
      <c r="D24" s="65"/>
      <c r="E24" s="65"/>
      <c r="F24" s="65"/>
      <c r="G24" s="65"/>
      <c r="H24" s="65"/>
      <c r="I24" s="65"/>
      <c r="J24" s="65"/>
      <c r="K24" s="67" t="s">
        <v>53</v>
      </c>
      <c r="L24" s="65"/>
      <c r="M24" s="80"/>
      <c r="N24" s="80"/>
      <c r="O24" s="69">
        <f>SUM(O23:O23)</f>
        <v>0</v>
      </c>
      <c r="P24" s="81"/>
      <c r="Q24" s="80"/>
      <c r="R24" s="80"/>
      <c r="S24" s="69">
        <f>SUM(S23:S23)</f>
        <v>0</v>
      </c>
      <c r="T24" s="81"/>
      <c r="U24" s="80"/>
      <c r="V24" s="80"/>
      <c r="W24" s="69">
        <f>SUM(W23:W23)</f>
        <v>0</v>
      </c>
      <c r="X24" s="81"/>
      <c r="Y24" s="80"/>
      <c r="Z24" s="68"/>
      <c r="AA24" s="69">
        <f>SUM(AA23:AA23)</f>
        <v>0</v>
      </c>
      <c r="AB24" s="46"/>
      <c r="AC24" s="68"/>
      <c r="AD24" s="68"/>
      <c r="AE24" s="69">
        <f>SUM(AE23:AE23)</f>
        <v>0</v>
      </c>
      <c r="AF24" s="81"/>
      <c r="AG24" s="80"/>
      <c r="AH24" s="80"/>
      <c r="AI24" s="82">
        <f>SUM(AI23:AI23)</f>
        <v>0</v>
      </c>
    </row>
    <row r="25" spans="1:37" ht="10.5" thickTop="1" x14ac:dyDescent="0.2">
      <c r="P25" s="16"/>
      <c r="Q25" s="10"/>
      <c r="T25" s="16"/>
      <c r="X25" s="17"/>
      <c r="AB25" s="17"/>
      <c r="AF25" s="17"/>
    </row>
    <row r="26" spans="1:37" x14ac:dyDescent="0.2">
      <c r="P26" s="16"/>
      <c r="Q26" s="10"/>
      <c r="T26" s="16"/>
      <c r="X26" s="17"/>
      <c r="AB26" s="17"/>
      <c r="AC26" s="10"/>
      <c r="AD26" s="10"/>
      <c r="AE26" s="10"/>
      <c r="AF26" s="16"/>
    </row>
    <row r="27" spans="1:37" ht="15.5" x14ac:dyDescent="0.35">
      <c r="A27" s="13" t="s">
        <v>41</v>
      </c>
      <c r="B27" s="71"/>
      <c r="C27" s="72"/>
      <c r="D27" s="71"/>
      <c r="E27" s="71"/>
      <c r="F27" s="71"/>
      <c r="G27" s="71"/>
      <c r="H27" s="71"/>
      <c r="I27" s="71"/>
      <c r="J27" s="71"/>
      <c r="K27" s="71"/>
      <c r="L27" s="71"/>
      <c r="M27" s="73"/>
      <c r="N27" s="73"/>
      <c r="O27" s="74"/>
      <c r="P27" s="73"/>
      <c r="Q27" s="73"/>
      <c r="R27" s="73"/>
      <c r="S27" s="74"/>
      <c r="T27" s="73"/>
      <c r="U27" s="73"/>
      <c r="V27" s="73"/>
      <c r="W27" s="74"/>
      <c r="X27" s="73"/>
      <c r="Y27" s="73"/>
      <c r="Z27" s="14"/>
      <c r="AA27" s="75"/>
      <c r="AB27" s="14"/>
      <c r="AC27" s="14"/>
      <c r="AD27" s="14"/>
      <c r="AE27" s="14"/>
      <c r="AF27" s="14"/>
      <c r="AG27" s="73"/>
      <c r="AH27" s="73"/>
      <c r="AI27" s="74"/>
      <c r="AK27" s="1"/>
    </row>
    <row r="28" spans="1:37" ht="10.5" x14ac:dyDescent="0.25">
      <c r="M28" s="76"/>
      <c r="N28" s="76"/>
      <c r="O28" s="35">
        <v>0</v>
      </c>
      <c r="P28" s="77"/>
      <c r="Q28" s="78"/>
      <c r="R28" s="76"/>
      <c r="S28" s="35">
        <v>0</v>
      </c>
      <c r="T28" s="77"/>
      <c r="U28" s="76"/>
      <c r="V28" s="76"/>
      <c r="W28" s="35">
        <v>0</v>
      </c>
      <c r="X28" s="79"/>
      <c r="Y28" s="78"/>
      <c r="Z28" s="10"/>
      <c r="AA28" s="83">
        <v>0</v>
      </c>
      <c r="AB28" s="17"/>
      <c r="AC28" s="10"/>
      <c r="AD28" s="10"/>
      <c r="AE28" s="36">
        <v>0</v>
      </c>
      <c r="AF28" s="77"/>
      <c r="AG28" s="76"/>
      <c r="AH28" s="76"/>
      <c r="AI28" s="35">
        <f>SUM(M28:AH28)</f>
        <v>0</v>
      </c>
      <c r="AK28" s="1"/>
    </row>
    <row r="29" spans="1:37" ht="15" customHeight="1" thickBot="1" x14ac:dyDescent="0.35">
      <c r="A29" s="65"/>
      <c r="B29" s="65"/>
      <c r="C29" s="66"/>
      <c r="D29" s="65"/>
      <c r="E29" s="65"/>
      <c r="F29" s="65"/>
      <c r="G29" s="65"/>
      <c r="H29" s="65"/>
      <c r="I29" s="65"/>
      <c r="J29" s="65"/>
      <c r="K29" s="67" t="s">
        <v>54</v>
      </c>
      <c r="L29" s="65"/>
      <c r="M29" s="80"/>
      <c r="N29" s="80"/>
      <c r="O29" s="69">
        <f>SUM(O28:O28)</f>
        <v>0</v>
      </c>
      <c r="P29" s="81"/>
      <c r="Q29" s="80"/>
      <c r="R29" s="80"/>
      <c r="S29" s="69">
        <f>SUM(S28:S28)</f>
        <v>0</v>
      </c>
      <c r="T29" s="81"/>
      <c r="U29" s="80"/>
      <c r="V29" s="80"/>
      <c r="W29" s="69">
        <f>SUM(W28:W28)</f>
        <v>0</v>
      </c>
      <c r="X29" s="81"/>
      <c r="Y29" s="80"/>
      <c r="Z29" s="68"/>
      <c r="AA29" s="69">
        <f>SUM(AA28:AA28)</f>
        <v>0</v>
      </c>
      <c r="AB29" s="46"/>
      <c r="AC29" s="68"/>
      <c r="AD29" s="68"/>
      <c r="AE29" s="69">
        <f>SUM(AE28:AE28)</f>
        <v>0</v>
      </c>
      <c r="AF29" s="81"/>
      <c r="AG29" s="80"/>
      <c r="AH29" s="80"/>
      <c r="AI29" s="82">
        <f>SUM(AI28:AI28)</f>
        <v>0</v>
      </c>
      <c r="AK29" s="1"/>
    </row>
    <row r="30" spans="1:37" ht="11" thickTop="1" x14ac:dyDescent="0.25">
      <c r="D30" s="3" t="s">
        <v>36</v>
      </c>
      <c r="P30" s="16"/>
      <c r="Q30" s="10"/>
      <c r="T30" s="16"/>
      <c r="X30" s="17"/>
      <c r="AB30" s="17"/>
      <c r="AF30" s="17"/>
      <c r="AK30" s="1"/>
    </row>
    <row r="31" spans="1:37" s="10" customFormat="1" ht="15.5" x14ac:dyDescent="0.35">
      <c r="A31" s="13" t="s">
        <v>13</v>
      </c>
      <c r="B31" s="71" t="s">
        <v>36</v>
      </c>
      <c r="C31" s="72"/>
      <c r="D31" s="71"/>
      <c r="E31" s="71"/>
      <c r="F31" s="71"/>
      <c r="G31" s="71"/>
      <c r="H31" s="71"/>
      <c r="I31" s="71"/>
      <c r="J31" s="71"/>
      <c r="K31" s="71"/>
      <c r="L31" s="71"/>
      <c r="M31" s="14"/>
      <c r="N31" s="14"/>
      <c r="O31" s="74"/>
      <c r="P31" s="14"/>
      <c r="Q31" s="14"/>
      <c r="R31" s="14"/>
      <c r="S31" s="74"/>
      <c r="T31" s="14"/>
      <c r="U31" s="14"/>
      <c r="V31" s="14"/>
      <c r="W31" s="74"/>
      <c r="X31" s="14"/>
      <c r="Y31" s="14"/>
      <c r="Z31" s="14"/>
      <c r="AA31" s="75"/>
      <c r="AB31" s="14"/>
      <c r="AC31" s="14"/>
      <c r="AD31" s="14"/>
      <c r="AE31" s="14"/>
      <c r="AF31" s="14"/>
      <c r="AG31" s="14"/>
      <c r="AH31" s="14"/>
      <c r="AI31" s="74"/>
      <c r="AK31" s="109"/>
    </row>
    <row r="32" spans="1:37" s="10" customFormat="1" ht="17.25" customHeight="1" x14ac:dyDescent="0.25">
      <c r="A32" s="84" t="s">
        <v>14</v>
      </c>
      <c r="B32" s="84"/>
      <c r="C32" s="85"/>
      <c r="D32" s="84"/>
      <c r="E32" s="84"/>
      <c r="F32" s="84"/>
      <c r="G32" s="84"/>
      <c r="H32" s="84"/>
      <c r="I32" s="84"/>
      <c r="J32" s="84"/>
      <c r="K32" s="84"/>
      <c r="L32" s="84"/>
      <c r="M32" s="86"/>
      <c r="N32" s="86"/>
      <c r="O32" s="87"/>
      <c r="P32" s="88"/>
      <c r="Q32" s="86"/>
      <c r="R32" s="86"/>
      <c r="S32" s="89"/>
      <c r="T32" s="88"/>
      <c r="U32" s="86"/>
      <c r="V32" s="86"/>
      <c r="W32" s="86"/>
      <c r="X32" s="88"/>
      <c r="Y32" s="86"/>
      <c r="Z32" s="86"/>
      <c r="AA32" s="90"/>
      <c r="AB32" s="88"/>
      <c r="AC32" s="86"/>
      <c r="AD32" s="86"/>
      <c r="AE32" s="86"/>
      <c r="AF32" s="88"/>
      <c r="AG32" s="86"/>
      <c r="AH32" s="86"/>
      <c r="AI32" s="87"/>
      <c r="AK32" s="109"/>
    </row>
    <row r="33" spans="1:41" s="10" customFormat="1" ht="10.5" x14ac:dyDescent="0.25">
      <c r="A33" s="131"/>
      <c r="B33" s="131"/>
      <c r="C33" s="132"/>
      <c r="D33" s="131"/>
      <c r="E33" s="131"/>
      <c r="F33" s="131"/>
      <c r="G33" s="131"/>
      <c r="H33" s="131"/>
      <c r="I33" s="131"/>
      <c r="J33" s="131"/>
      <c r="K33" s="131"/>
      <c r="L33" s="131"/>
      <c r="M33" s="133"/>
      <c r="O33" s="134">
        <v>0</v>
      </c>
      <c r="P33" s="16"/>
      <c r="S33" s="134">
        <v>0</v>
      </c>
      <c r="T33" s="16"/>
      <c r="W33" s="36">
        <v>0</v>
      </c>
      <c r="X33" s="16"/>
      <c r="AA33" s="83">
        <v>0</v>
      </c>
      <c r="AB33" s="16"/>
      <c r="AE33" s="36">
        <v>0</v>
      </c>
      <c r="AF33" s="77"/>
      <c r="AI33" s="36">
        <f t="shared" ref="AI33:AI39" si="16">SUM(M33:AH33)</f>
        <v>0</v>
      </c>
      <c r="AK33" s="1"/>
      <c r="AL33" s="3"/>
      <c r="AM33" s="3"/>
      <c r="AN33" s="3"/>
      <c r="AO33" s="3"/>
    </row>
    <row r="34" spans="1:41" s="10" customFormat="1" ht="10.5" x14ac:dyDescent="0.25">
      <c r="A34" s="131"/>
      <c r="B34" s="131"/>
      <c r="C34" s="132"/>
      <c r="D34" s="131"/>
      <c r="E34" s="131"/>
      <c r="F34" s="131"/>
      <c r="G34" s="131"/>
      <c r="H34" s="131"/>
      <c r="I34" s="131"/>
      <c r="J34" s="131"/>
      <c r="K34" s="131"/>
      <c r="L34" s="131"/>
      <c r="M34" s="133"/>
      <c r="O34" s="134">
        <v>0</v>
      </c>
      <c r="P34" s="16"/>
      <c r="S34" s="134">
        <v>0</v>
      </c>
      <c r="T34" s="16"/>
      <c r="W34" s="36">
        <v>0</v>
      </c>
      <c r="X34" s="16"/>
      <c r="AA34" s="83">
        <v>0</v>
      </c>
      <c r="AB34" s="16"/>
      <c r="AE34" s="36">
        <v>0</v>
      </c>
      <c r="AF34" s="77"/>
      <c r="AI34" s="36">
        <f t="shared" si="16"/>
        <v>0</v>
      </c>
      <c r="AK34" s="109"/>
    </row>
    <row r="35" spans="1:41" s="10" customFormat="1" ht="10.5" x14ac:dyDescent="0.25">
      <c r="A35" s="131"/>
      <c r="B35" s="131"/>
      <c r="C35" s="132"/>
      <c r="D35" s="131"/>
      <c r="E35" s="131"/>
      <c r="F35" s="131"/>
      <c r="G35" s="131"/>
      <c r="H35" s="131"/>
      <c r="I35" s="131"/>
      <c r="J35" s="131"/>
      <c r="K35" s="131"/>
      <c r="L35" s="131"/>
      <c r="M35" s="133"/>
      <c r="O35" s="134">
        <v>0</v>
      </c>
      <c r="P35" s="16"/>
      <c r="S35" s="134">
        <v>0</v>
      </c>
      <c r="T35" s="16"/>
      <c r="W35" s="36">
        <v>0</v>
      </c>
      <c r="X35" s="16"/>
      <c r="AA35" s="83">
        <v>0</v>
      </c>
      <c r="AB35" s="16"/>
      <c r="AE35" s="36">
        <v>0</v>
      </c>
      <c r="AF35" s="77"/>
      <c r="AI35" s="36">
        <f t="shared" si="16"/>
        <v>0</v>
      </c>
      <c r="AK35" s="1"/>
      <c r="AL35" s="3"/>
      <c r="AM35" s="3"/>
    </row>
    <row r="36" spans="1:41" s="10" customFormat="1" ht="10.5" x14ac:dyDescent="0.25">
      <c r="A36" s="131"/>
      <c r="B36" s="131"/>
      <c r="C36" s="132"/>
      <c r="D36" s="131"/>
      <c r="E36" s="131"/>
      <c r="F36" s="131"/>
      <c r="G36" s="131"/>
      <c r="H36" s="131"/>
      <c r="I36" s="131"/>
      <c r="J36" s="131"/>
      <c r="K36" s="131"/>
      <c r="L36" s="131"/>
      <c r="M36" s="133"/>
      <c r="O36" s="134">
        <v>0</v>
      </c>
      <c r="P36" s="16"/>
      <c r="S36" s="134">
        <v>0</v>
      </c>
      <c r="T36" s="16"/>
      <c r="W36" s="36">
        <v>0</v>
      </c>
      <c r="X36" s="16"/>
      <c r="AA36" s="83">
        <v>0</v>
      </c>
      <c r="AB36" s="16"/>
      <c r="AE36" s="36">
        <v>0</v>
      </c>
      <c r="AF36" s="77"/>
      <c r="AI36" s="36">
        <f t="shared" si="16"/>
        <v>0</v>
      </c>
      <c r="AK36" s="1"/>
      <c r="AL36" s="3"/>
      <c r="AM36" s="3"/>
    </row>
    <row r="37" spans="1:41" s="10" customFormat="1" ht="10.5" x14ac:dyDescent="0.25">
      <c r="A37" s="131"/>
      <c r="B37" s="131"/>
      <c r="C37" s="132"/>
      <c r="D37" s="131"/>
      <c r="E37" s="131"/>
      <c r="F37" s="131"/>
      <c r="G37" s="131"/>
      <c r="H37" s="131"/>
      <c r="I37" s="131"/>
      <c r="J37" s="131"/>
      <c r="K37" s="131"/>
      <c r="L37" s="131"/>
      <c r="M37" s="133"/>
      <c r="O37" s="134">
        <v>0</v>
      </c>
      <c r="P37" s="16"/>
      <c r="S37" s="134">
        <v>0</v>
      </c>
      <c r="T37" s="16"/>
      <c r="W37" s="36">
        <v>0</v>
      </c>
      <c r="X37" s="16"/>
      <c r="AA37" s="83">
        <v>0</v>
      </c>
      <c r="AB37" s="16"/>
      <c r="AE37" s="36">
        <v>0</v>
      </c>
      <c r="AF37" s="77"/>
      <c r="AI37" s="36">
        <f t="shared" si="16"/>
        <v>0</v>
      </c>
      <c r="AK37" s="1"/>
      <c r="AL37" s="3"/>
      <c r="AM37" s="3"/>
    </row>
    <row r="38" spans="1:41" s="10" customFormat="1" ht="10.5" x14ac:dyDescent="0.25">
      <c r="A38" s="131"/>
      <c r="B38" s="131"/>
      <c r="C38" s="132"/>
      <c r="D38" s="131"/>
      <c r="E38" s="131"/>
      <c r="F38" s="131"/>
      <c r="G38" s="131"/>
      <c r="H38" s="131"/>
      <c r="I38" s="131"/>
      <c r="J38" s="131"/>
      <c r="K38" s="131"/>
      <c r="L38" s="131"/>
      <c r="M38" s="133"/>
      <c r="O38" s="134">
        <v>0</v>
      </c>
      <c r="P38" s="16"/>
      <c r="S38" s="134">
        <v>0</v>
      </c>
      <c r="T38" s="16"/>
      <c r="W38" s="36">
        <v>0</v>
      </c>
      <c r="X38" s="16"/>
      <c r="AA38" s="83">
        <v>0</v>
      </c>
      <c r="AB38" s="16"/>
      <c r="AE38" s="36">
        <v>0</v>
      </c>
      <c r="AF38" s="77"/>
      <c r="AI38" s="36">
        <f t="shared" si="16"/>
        <v>0</v>
      </c>
      <c r="AK38" s="1"/>
      <c r="AL38" s="3"/>
      <c r="AM38" s="3"/>
    </row>
    <row r="39" spans="1:41" ht="10.5" x14ac:dyDescent="0.25">
      <c r="A39" s="10"/>
      <c r="B39" s="10"/>
      <c r="C39" s="9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9"/>
      <c r="O39" s="92">
        <v>0</v>
      </c>
      <c r="P39" s="16"/>
      <c r="Q39" s="10"/>
      <c r="R39" s="9"/>
      <c r="S39" s="92">
        <v>0</v>
      </c>
      <c r="T39" s="16"/>
      <c r="U39" s="10"/>
      <c r="V39" s="9"/>
      <c r="W39" s="93">
        <v>0</v>
      </c>
      <c r="X39" s="17"/>
      <c r="Z39" s="9"/>
      <c r="AA39" s="18">
        <v>0</v>
      </c>
      <c r="AB39" s="17"/>
      <c r="AD39" s="9"/>
      <c r="AE39" s="93">
        <v>0</v>
      </c>
      <c r="AF39" s="77"/>
      <c r="AG39" s="10"/>
      <c r="AH39" s="9"/>
      <c r="AI39" s="93">
        <f t="shared" si="16"/>
        <v>0</v>
      </c>
      <c r="AK39" s="1"/>
    </row>
    <row r="40" spans="1:41" ht="11.25" customHeight="1" x14ac:dyDescent="0.25">
      <c r="A40" s="10"/>
      <c r="K40" s="94" t="s">
        <v>42</v>
      </c>
      <c r="M40" s="76"/>
      <c r="N40" s="35">
        <f>SUM(O33:O39)</f>
        <v>0</v>
      </c>
      <c r="O40" s="76"/>
      <c r="P40" s="77"/>
      <c r="Q40" s="78"/>
      <c r="R40" s="35">
        <f>SUM(S33:S39)</f>
        <v>0</v>
      </c>
      <c r="S40" s="76"/>
      <c r="T40" s="77"/>
      <c r="U40" s="76"/>
      <c r="V40" s="35">
        <f>SUM(W33:W39)</f>
        <v>0</v>
      </c>
      <c r="W40" s="76"/>
      <c r="X40" s="79"/>
      <c r="Y40" s="76"/>
      <c r="Z40" s="35">
        <f>SUM(AA33:AA39)</f>
        <v>0</v>
      </c>
      <c r="AB40" s="17"/>
      <c r="AD40" s="35">
        <f>SUM(AE33:AE39)</f>
        <v>0</v>
      </c>
      <c r="AF40" s="17"/>
      <c r="AG40" s="76"/>
      <c r="AH40" s="35">
        <f>SUM(AI33:AI39)</f>
        <v>0</v>
      </c>
      <c r="AI40" s="76"/>
    </row>
    <row r="41" spans="1:41" ht="11.25" customHeight="1" x14ac:dyDescent="0.25">
      <c r="A41" s="10"/>
      <c r="K41" s="94"/>
      <c r="M41" s="76"/>
      <c r="N41" s="76"/>
      <c r="O41" s="76"/>
      <c r="P41" s="77"/>
      <c r="Q41" s="78"/>
      <c r="R41" s="76"/>
      <c r="S41" s="76"/>
      <c r="T41" s="77"/>
      <c r="U41" s="76"/>
      <c r="V41" s="76"/>
      <c r="W41" s="76"/>
      <c r="X41" s="79"/>
      <c r="Y41" s="76"/>
      <c r="Z41" s="76"/>
      <c r="AB41" s="17"/>
      <c r="AD41" s="96"/>
      <c r="AF41" s="17"/>
      <c r="AG41" s="76"/>
      <c r="AH41" s="97"/>
      <c r="AI41" s="76"/>
    </row>
    <row r="42" spans="1:41" ht="17.25" customHeight="1" x14ac:dyDescent="0.25">
      <c r="A42" s="98" t="s">
        <v>15</v>
      </c>
      <c r="B42" s="99"/>
      <c r="C42" s="100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101"/>
      <c r="Q42" s="99"/>
      <c r="R42" s="99"/>
      <c r="S42" s="99"/>
      <c r="T42" s="101"/>
      <c r="U42" s="99"/>
      <c r="V42" s="99"/>
      <c r="W42" s="99"/>
      <c r="X42" s="101"/>
      <c r="Y42" s="99"/>
      <c r="Z42" s="99"/>
      <c r="AA42" s="102"/>
      <c r="AB42" s="101"/>
      <c r="AC42" s="99"/>
      <c r="AD42" s="99"/>
      <c r="AE42" s="99"/>
      <c r="AF42" s="101"/>
      <c r="AG42" s="99"/>
      <c r="AH42" s="99"/>
      <c r="AI42" s="99"/>
    </row>
    <row r="43" spans="1:41" x14ac:dyDescent="0.2">
      <c r="M43" s="76"/>
      <c r="N43" s="103"/>
      <c r="O43" s="93">
        <v>0</v>
      </c>
      <c r="P43" s="77"/>
      <c r="Q43" s="78"/>
      <c r="R43" s="103"/>
      <c r="S43" s="93">
        <v>0</v>
      </c>
      <c r="T43" s="77"/>
      <c r="U43" s="76"/>
      <c r="V43" s="103"/>
      <c r="W43" s="93">
        <v>0</v>
      </c>
      <c r="X43" s="79"/>
      <c r="Y43" s="78"/>
      <c r="Z43" s="9"/>
      <c r="AA43" s="18">
        <v>0</v>
      </c>
      <c r="AB43" s="17"/>
      <c r="AC43" s="10"/>
      <c r="AD43" s="9"/>
      <c r="AE43" s="93">
        <v>0</v>
      </c>
      <c r="AF43" s="77"/>
      <c r="AG43" s="76"/>
      <c r="AH43" s="103"/>
      <c r="AI43" s="93">
        <f>SUM(M43:AH43)</f>
        <v>0</v>
      </c>
    </row>
    <row r="44" spans="1:41" ht="10.5" x14ac:dyDescent="0.25">
      <c r="K44" s="94" t="s">
        <v>43</v>
      </c>
      <c r="M44" s="76"/>
      <c r="N44" s="35">
        <f>SUM(O43:O43)</f>
        <v>0</v>
      </c>
      <c r="O44" s="76"/>
      <c r="P44" s="77"/>
      <c r="Q44" s="78"/>
      <c r="R44" s="35">
        <f>SUM(S43:S43)</f>
        <v>0</v>
      </c>
      <c r="S44" s="76"/>
      <c r="T44" s="77"/>
      <c r="U44" s="76"/>
      <c r="V44" s="35">
        <f>SUM(W43:W43)</f>
        <v>0</v>
      </c>
      <c r="W44" s="35"/>
      <c r="X44" s="79"/>
      <c r="Y44" s="76"/>
      <c r="Z44" s="35">
        <f>SUM(AA43:AA43)</f>
        <v>0</v>
      </c>
      <c r="AB44" s="17"/>
      <c r="AD44" s="5">
        <f>SUM(AE43:AE43)</f>
        <v>0</v>
      </c>
      <c r="AF44" s="17"/>
      <c r="AG44" s="76"/>
      <c r="AH44" s="95">
        <f>SUM(AI43:AI43)</f>
        <v>0</v>
      </c>
      <c r="AI44" s="76"/>
    </row>
    <row r="45" spans="1:41" ht="10.5" x14ac:dyDescent="0.25">
      <c r="B45" s="1"/>
      <c r="M45" s="76"/>
      <c r="N45" s="97"/>
      <c r="O45" s="76"/>
      <c r="P45" s="77"/>
      <c r="Q45" s="78"/>
      <c r="R45" s="97"/>
      <c r="S45" s="76"/>
      <c r="T45" s="77"/>
      <c r="U45" s="76"/>
      <c r="V45" s="97"/>
      <c r="W45" s="35"/>
      <c r="X45" s="79"/>
      <c r="Y45" s="76"/>
      <c r="AB45" s="17"/>
      <c r="AF45" s="17"/>
      <c r="AG45" s="76"/>
      <c r="AH45" s="97"/>
      <c r="AI45" s="76"/>
    </row>
    <row r="46" spans="1:41" ht="17.25" customHeight="1" x14ac:dyDescent="0.25">
      <c r="A46" s="6" t="s">
        <v>69</v>
      </c>
      <c r="B46" s="9"/>
      <c r="C46" s="100"/>
      <c r="D46" s="9"/>
      <c r="E46" s="9"/>
      <c r="F46" s="9"/>
      <c r="G46" s="9"/>
      <c r="H46" s="9"/>
      <c r="I46" s="9"/>
      <c r="J46" s="9"/>
      <c r="K46" s="9"/>
      <c r="L46" s="9"/>
      <c r="M46" s="103"/>
      <c r="N46" s="103"/>
      <c r="O46" s="103"/>
      <c r="P46" s="73"/>
      <c r="Q46" s="103"/>
      <c r="R46" s="103"/>
      <c r="S46" s="103"/>
      <c r="T46" s="73"/>
      <c r="U46" s="103"/>
      <c r="V46" s="103"/>
      <c r="W46" s="93"/>
      <c r="X46" s="73"/>
      <c r="Y46" s="103"/>
      <c r="Z46" s="9"/>
      <c r="AA46" s="18"/>
      <c r="AB46" s="14"/>
      <c r="AC46" s="9"/>
      <c r="AD46" s="9"/>
      <c r="AE46" s="9"/>
      <c r="AF46" s="14"/>
      <c r="AG46" s="103"/>
      <c r="AH46" s="103"/>
      <c r="AI46" s="103"/>
    </row>
    <row r="47" spans="1:41" x14ac:dyDescent="0.2">
      <c r="M47" s="76"/>
      <c r="N47" s="103"/>
      <c r="O47" s="93">
        <v>0</v>
      </c>
      <c r="P47" s="77"/>
      <c r="Q47" s="78"/>
      <c r="R47" s="103"/>
      <c r="S47" s="93">
        <v>0</v>
      </c>
      <c r="T47" s="77"/>
      <c r="U47" s="76"/>
      <c r="V47" s="103"/>
      <c r="W47" s="93">
        <v>0</v>
      </c>
      <c r="X47" s="79"/>
      <c r="Y47" s="76"/>
      <c r="Z47" s="9"/>
      <c r="AA47" s="18">
        <v>0</v>
      </c>
      <c r="AB47" s="17"/>
      <c r="AD47" s="9"/>
      <c r="AE47" s="93">
        <v>0</v>
      </c>
      <c r="AF47" s="77"/>
      <c r="AG47" s="76"/>
      <c r="AH47" s="103"/>
      <c r="AI47" s="93">
        <f>SUM(M47:AH47)</f>
        <v>0</v>
      </c>
    </row>
    <row r="48" spans="1:41" ht="10.5" x14ac:dyDescent="0.25">
      <c r="K48" s="94" t="s">
        <v>70</v>
      </c>
      <c r="M48" s="76"/>
      <c r="N48" s="35">
        <f>SUM(O47:O47)</f>
        <v>0</v>
      </c>
      <c r="O48" s="76"/>
      <c r="P48" s="77"/>
      <c r="Q48" s="78"/>
      <c r="R48" s="35">
        <f>SUM(S47:S47)</f>
        <v>0</v>
      </c>
      <c r="S48" s="76"/>
      <c r="T48" s="77"/>
      <c r="U48" s="76"/>
      <c r="V48" s="35">
        <f>SUM(W47:W47)</f>
        <v>0</v>
      </c>
      <c r="W48" s="76"/>
      <c r="X48" s="79"/>
      <c r="Y48" s="76"/>
      <c r="Z48" s="35">
        <f>SUM(AA47:AA47)</f>
        <v>0</v>
      </c>
      <c r="AB48" s="17"/>
      <c r="AD48" s="5">
        <f>SUM(AE47:AE47)</f>
        <v>0</v>
      </c>
      <c r="AF48" s="17"/>
      <c r="AG48" s="76"/>
      <c r="AH48" s="95">
        <f>SUM(AI47:AI47)</f>
        <v>0</v>
      </c>
      <c r="AI48" s="76"/>
    </row>
    <row r="49" spans="1:35" ht="10.5" x14ac:dyDescent="0.25">
      <c r="B49" s="1"/>
      <c r="M49" s="76"/>
      <c r="N49" s="97"/>
      <c r="O49" s="76"/>
      <c r="P49" s="77"/>
      <c r="Q49" s="78"/>
      <c r="R49" s="97"/>
      <c r="S49" s="76"/>
      <c r="T49" s="77"/>
      <c r="U49" s="76"/>
      <c r="V49" s="97"/>
      <c r="W49" s="76"/>
      <c r="X49" s="79"/>
      <c r="Y49" s="76"/>
      <c r="AB49" s="17"/>
      <c r="AF49" s="17"/>
      <c r="AG49" s="76"/>
      <c r="AH49" s="97"/>
      <c r="AI49" s="76"/>
    </row>
    <row r="50" spans="1:35" ht="17.25" customHeight="1" x14ac:dyDescent="0.25">
      <c r="A50" s="6" t="s">
        <v>16</v>
      </c>
      <c r="B50" s="9"/>
      <c r="C50" s="100"/>
      <c r="D50" s="9"/>
      <c r="E50" s="9"/>
      <c r="F50" s="9"/>
      <c r="G50" s="9"/>
      <c r="H50" s="9"/>
      <c r="I50" s="9"/>
      <c r="J50" s="9"/>
      <c r="K50" s="9"/>
      <c r="L50" s="9"/>
      <c r="M50" s="103"/>
      <c r="N50" s="103"/>
      <c r="O50" s="103"/>
      <c r="P50" s="73"/>
      <c r="Q50" s="103"/>
      <c r="R50" s="103"/>
      <c r="S50" s="103"/>
      <c r="T50" s="73"/>
      <c r="U50" s="103"/>
      <c r="V50" s="103"/>
      <c r="W50" s="103"/>
      <c r="X50" s="73"/>
      <c r="Y50" s="103"/>
      <c r="Z50" s="9"/>
      <c r="AA50" s="18"/>
      <c r="AB50" s="14"/>
      <c r="AC50" s="9"/>
      <c r="AD50" s="9"/>
      <c r="AE50" s="9"/>
      <c r="AF50" s="14"/>
      <c r="AG50" s="103"/>
      <c r="AH50" s="103"/>
      <c r="AI50" s="103"/>
    </row>
    <row r="51" spans="1:35" s="10" customFormat="1" ht="10.5" x14ac:dyDescent="0.25">
      <c r="A51" s="109"/>
      <c r="C51" s="91"/>
      <c r="M51" s="78"/>
      <c r="N51" s="135"/>
      <c r="O51" s="29">
        <v>0</v>
      </c>
      <c r="P51" s="136"/>
      <c r="Q51" s="135"/>
      <c r="R51" s="135"/>
      <c r="S51" s="29">
        <v>0</v>
      </c>
      <c r="T51" s="136"/>
      <c r="U51" s="135"/>
      <c r="V51" s="135"/>
      <c r="W51" s="29">
        <v>0</v>
      </c>
      <c r="X51" s="136"/>
      <c r="Y51" s="135"/>
      <c r="Z51" s="137"/>
      <c r="AA51" s="33">
        <v>0</v>
      </c>
      <c r="AB51" s="34"/>
      <c r="AC51" s="137"/>
      <c r="AD51" s="137"/>
      <c r="AE51" s="29">
        <v>0</v>
      </c>
      <c r="AF51" s="136"/>
      <c r="AG51" s="135"/>
      <c r="AH51" s="135"/>
      <c r="AI51" s="29">
        <f t="shared" ref="AI51:AI56" si="17">SUM(M51:AH51)</f>
        <v>0</v>
      </c>
    </row>
    <row r="52" spans="1:35" s="10" customFormat="1" ht="10.5" x14ac:dyDescent="0.25">
      <c r="A52" s="109"/>
      <c r="C52" s="91"/>
      <c r="M52" s="78"/>
      <c r="N52" s="78"/>
      <c r="O52" s="36">
        <v>0</v>
      </c>
      <c r="P52" s="77"/>
      <c r="Q52" s="78"/>
      <c r="R52" s="78"/>
      <c r="S52" s="36">
        <v>0</v>
      </c>
      <c r="T52" s="77"/>
      <c r="U52" s="78"/>
      <c r="V52" s="78"/>
      <c r="W52" s="36">
        <v>0</v>
      </c>
      <c r="X52" s="77"/>
      <c r="Y52" s="78"/>
      <c r="AA52" s="83">
        <v>0</v>
      </c>
      <c r="AB52" s="16"/>
      <c r="AE52" s="36">
        <v>0</v>
      </c>
      <c r="AF52" s="77"/>
      <c r="AG52" s="78"/>
      <c r="AH52" s="78"/>
      <c r="AI52" s="36">
        <f t="shared" si="17"/>
        <v>0</v>
      </c>
    </row>
    <row r="53" spans="1:35" s="10" customFormat="1" ht="10.5" x14ac:dyDescent="0.25">
      <c r="A53" s="109"/>
      <c r="C53" s="91"/>
      <c r="M53" s="78"/>
      <c r="N53" s="78"/>
      <c r="O53" s="36">
        <v>0</v>
      </c>
      <c r="P53" s="77"/>
      <c r="Q53" s="78"/>
      <c r="R53" s="78"/>
      <c r="S53" s="36">
        <v>0</v>
      </c>
      <c r="T53" s="77"/>
      <c r="U53" s="78"/>
      <c r="V53" s="78"/>
      <c r="W53" s="36">
        <v>0</v>
      </c>
      <c r="X53" s="77"/>
      <c r="Y53" s="78"/>
      <c r="AA53" s="83">
        <v>0</v>
      </c>
      <c r="AB53" s="16"/>
      <c r="AE53" s="36">
        <v>0</v>
      </c>
      <c r="AF53" s="77"/>
      <c r="AG53" s="78"/>
      <c r="AH53" s="78"/>
      <c r="AI53" s="36">
        <f t="shared" si="17"/>
        <v>0</v>
      </c>
    </row>
    <row r="54" spans="1:35" s="10" customFormat="1" ht="10.5" x14ac:dyDescent="0.25">
      <c r="A54" s="109"/>
      <c r="C54" s="91"/>
      <c r="M54" s="78"/>
      <c r="N54" s="78"/>
      <c r="O54" s="36">
        <v>0</v>
      </c>
      <c r="P54" s="77"/>
      <c r="Q54" s="78"/>
      <c r="R54" s="78"/>
      <c r="S54" s="36">
        <v>0</v>
      </c>
      <c r="T54" s="77"/>
      <c r="U54" s="78"/>
      <c r="V54" s="78"/>
      <c r="W54" s="36">
        <v>0</v>
      </c>
      <c r="X54" s="77"/>
      <c r="Y54" s="78"/>
      <c r="AA54" s="83">
        <v>0</v>
      </c>
      <c r="AB54" s="16"/>
      <c r="AE54" s="36">
        <v>0</v>
      </c>
      <c r="AF54" s="77"/>
      <c r="AG54" s="78"/>
      <c r="AH54" s="78"/>
      <c r="AI54" s="36">
        <f t="shared" si="17"/>
        <v>0</v>
      </c>
    </row>
    <row r="55" spans="1:35" s="10" customFormat="1" ht="10.5" x14ac:dyDescent="0.25">
      <c r="A55" s="109"/>
      <c r="C55" s="91"/>
      <c r="M55" s="78"/>
      <c r="N55" s="78"/>
      <c r="O55" s="36">
        <v>0</v>
      </c>
      <c r="P55" s="77"/>
      <c r="Q55" s="78"/>
      <c r="R55" s="78"/>
      <c r="S55" s="36">
        <v>0</v>
      </c>
      <c r="T55" s="77"/>
      <c r="U55" s="78"/>
      <c r="V55" s="78"/>
      <c r="W55" s="36">
        <v>0</v>
      </c>
      <c r="X55" s="77"/>
      <c r="Y55" s="78"/>
      <c r="AA55" s="83">
        <v>0</v>
      </c>
      <c r="AB55" s="16"/>
      <c r="AE55" s="36">
        <v>0</v>
      </c>
      <c r="AF55" s="77"/>
      <c r="AG55" s="78"/>
      <c r="AH55" s="78"/>
      <c r="AI55" s="36">
        <f t="shared" si="17"/>
        <v>0</v>
      </c>
    </row>
    <row r="56" spans="1:35" x14ac:dyDescent="0.2">
      <c r="M56" s="76"/>
      <c r="N56" s="103"/>
      <c r="O56" s="93">
        <v>0</v>
      </c>
      <c r="P56" s="77"/>
      <c r="Q56" s="78"/>
      <c r="R56" s="103"/>
      <c r="S56" s="93">
        <v>0</v>
      </c>
      <c r="T56" s="77"/>
      <c r="U56" s="76"/>
      <c r="V56" s="103"/>
      <c r="W56" s="93">
        <v>0</v>
      </c>
      <c r="X56" s="79"/>
      <c r="Y56" s="76"/>
      <c r="Z56" s="9"/>
      <c r="AA56" s="18">
        <v>0</v>
      </c>
      <c r="AB56" s="17"/>
      <c r="AD56" s="9"/>
      <c r="AE56" s="93">
        <v>0</v>
      </c>
      <c r="AF56" s="77"/>
      <c r="AG56" s="76"/>
      <c r="AH56" s="103"/>
      <c r="AI56" s="93">
        <f t="shared" si="17"/>
        <v>0</v>
      </c>
    </row>
    <row r="57" spans="1:35" ht="10.5" x14ac:dyDescent="0.25">
      <c r="K57" s="94" t="s">
        <v>44</v>
      </c>
      <c r="M57" s="76"/>
      <c r="N57" s="35">
        <f>SUM(O51:O56)</f>
        <v>0</v>
      </c>
      <c r="O57" s="76"/>
      <c r="P57" s="77"/>
      <c r="Q57" s="78"/>
      <c r="R57" s="35">
        <f>SUM(S51:S56)</f>
        <v>0</v>
      </c>
      <c r="S57" s="76"/>
      <c r="T57" s="77"/>
      <c r="U57" s="76"/>
      <c r="V57" s="35">
        <f>SUM(W51:W56)</f>
        <v>0</v>
      </c>
      <c r="W57" s="76"/>
      <c r="X57" s="79"/>
      <c r="Y57" s="76"/>
      <c r="Z57" s="35">
        <f>SUM(AA51:AA56)</f>
        <v>0</v>
      </c>
      <c r="AB57" s="17"/>
      <c r="AD57" s="35">
        <f>SUM(AE51:AE56)</f>
        <v>0</v>
      </c>
      <c r="AF57" s="17"/>
      <c r="AG57" s="76"/>
      <c r="AH57" s="35">
        <f>SUM(AI51:AI56)</f>
        <v>0</v>
      </c>
      <c r="AI57" s="76"/>
    </row>
    <row r="58" spans="1:35" x14ac:dyDescent="0.2">
      <c r="M58" s="76"/>
      <c r="N58" s="76"/>
      <c r="O58" s="76"/>
      <c r="P58" s="77"/>
      <c r="Q58" s="78"/>
      <c r="R58" s="76"/>
      <c r="S58" s="76"/>
      <c r="T58" s="77"/>
      <c r="U58" s="76"/>
      <c r="V58" s="76"/>
      <c r="W58" s="76"/>
      <c r="X58" s="79"/>
      <c r="Y58" s="78"/>
      <c r="Z58" s="10"/>
      <c r="AA58" s="83"/>
      <c r="AB58" s="17"/>
      <c r="AC58" s="10"/>
      <c r="AD58" s="10"/>
      <c r="AE58" s="10"/>
      <c r="AF58" s="16"/>
      <c r="AG58" s="76"/>
      <c r="AH58" s="76"/>
      <c r="AI58" s="76"/>
    </row>
    <row r="59" spans="1:35" ht="15" customHeight="1" thickBot="1" x14ac:dyDescent="0.35">
      <c r="A59" s="65"/>
      <c r="B59" s="65"/>
      <c r="C59" s="66"/>
      <c r="D59" s="65"/>
      <c r="E59" s="65"/>
      <c r="F59" s="65"/>
      <c r="G59" s="65"/>
      <c r="H59" s="65"/>
      <c r="I59" s="65"/>
      <c r="J59" s="65"/>
      <c r="K59" s="67" t="s">
        <v>55</v>
      </c>
      <c r="L59" s="65"/>
      <c r="M59" s="80"/>
      <c r="N59" s="80"/>
      <c r="O59" s="69">
        <f>SUM(N33:N58)</f>
        <v>0</v>
      </c>
      <c r="P59" s="81"/>
      <c r="Q59" s="80"/>
      <c r="R59" s="80"/>
      <c r="S59" s="69">
        <f>SUM(R33:R58)</f>
        <v>0</v>
      </c>
      <c r="T59" s="81"/>
      <c r="U59" s="80"/>
      <c r="V59" s="80"/>
      <c r="W59" s="69">
        <f>SUM(V33:V58)</f>
        <v>0</v>
      </c>
      <c r="X59" s="81"/>
      <c r="Y59" s="80"/>
      <c r="Z59" s="69"/>
      <c r="AA59" s="69">
        <f>SUM(Z33:Z58)</f>
        <v>0</v>
      </c>
      <c r="AB59" s="46"/>
      <c r="AC59" s="68"/>
      <c r="AD59" s="68"/>
      <c r="AE59" s="69">
        <f>SUM(AD33:AD58)</f>
        <v>0</v>
      </c>
      <c r="AF59" s="104"/>
      <c r="AG59" s="80"/>
      <c r="AH59" s="80"/>
      <c r="AI59" s="69">
        <f>SUM(AH33:AH58)</f>
        <v>0</v>
      </c>
    </row>
    <row r="60" spans="1:35" ht="10.5" thickTop="1" x14ac:dyDescent="0.2">
      <c r="M60" s="76"/>
      <c r="N60" s="76"/>
      <c r="O60" s="76"/>
      <c r="P60" s="77"/>
      <c r="Q60" s="78"/>
      <c r="R60" s="76"/>
      <c r="S60" s="76"/>
      <c r="T60" s="77"/>
      <c r="U60" s="76"/>
      <c r="V60" s="76"/>
      <c r="W60" s="76"/>
      <c r="X60" s="79"/>
      <c r="Y60" s="76"/>
      <c r="AB60" s="17"/>
      <c r="AF60" s="17"/>
      <c r="AG60" s="76"/>
      <c r="AH60" s="76"/>
      <c r="AI60" s="76"/>
    </row>
    <row r="61" spans="1:35" x14ac:dyDescent="0.2">
      <c r="M61" s="76"/>
      <c r="N61" s="76"/>
      <c r="O61" s="76"/>
      <c r="P61" s="77"/>
      <c r="Q61" s="76"/>
      <c r="R61" s="76"/>
      <c r="S61" s="76"/>
      <c r="T61" s="77"/>
      <c r="U61" s="76"/>
      <c r="V61" s="76"/>
      <c r="W61" s="76"/>
      <c r="X61" s="79"/>
      <c r="Y61" s="76"/>
      <c r="AB61" s="17"/>
      <c r="AF61" s="17"/>
      <c r="AG61" s="76"/>
      <c r="AH61" s="76"/>
      <c r="AI61" s="76"/>
    </row>
    <row r="62" spans="1:35" ht="11" thickBot="1" x14ac:dyDescent="0.3">
      <c r="A62" s="1" t="s">
        <v>18</v>
      </c>
      <c r="B62" s="1"/>
      <c r="C62" s="12"/>
      <c r="D62" s="1"/>
      <c r="E62" s="1"/>
      <c r="F62" s="1"/>
      <c r="G62" s="1"/>
      <c r="H62" s="1"/>
      <c r="I62" s="1"/>
      <c r="J62" s="1"/>
      <c r="K62" s="1"/>
      <c r="L62" s="1"/>
      <c r="M62" s="76"/>
      <c r="N62" s="76"/>
      <c r="O62" s="105">
        <f>O14+O18+O59+O29+O24</f>
        <v>0</v>
      </c>
      <c r="P62" s="77"/>
      <c r="Q62" s="76"/>
      <c r="R62" s="76"/>
      <c r="S62" s="105">
        <f>S14+S18+S59+S29+S24</f>
        <v>0</v>
      </c>
      <c r="T62" s="79"/>
      <c r="U62" s="76"/>
      <c r="V62" s="76"/>
      <c r="W62" s="105">
        <f>W14+W18+W59+W29+W24</f>
        <v>0</v>
      </c>
      <c r="X62" s="79"/>
      <c r="Y62" s="76"/>
      <c r="AA62" s="105">
        <f>AA14+AA18+AA59+AA29+AA24</f>
        <v>0</v>
      </c>
      <c r="AB62" s="17"/>
      <c r="AE62" s="105">
        <f>AE14+AE18+AE59+AE29+AE24</f>
        <v>0</v>
      </c>
      <c r="AF62" s="37"/>
      <c r="AG62" s="76"/>
      <c r="AH62" s="76"/>
      <c r="AI62" s="105">
        <f>AI14+AI18+AI59+AI29+AI24</f>
        <v>0</v>
      </c>
    </row>
    <row r="63" spans="1:35" ht="10.5" thickTop="1" x14ac:dyDescent="0.2">
      <c r="M63" s="76"/>
      <c r="N63" s="76"/>
      <c r="O63" s="76"/>
      <c r="P63" s="77"/>
      <c r="Q63" s="76"/>
      <c r="R63" s="76"/>
      <c r="S63" s="76"/>
      <c r="T63" s="79"/>
      <c r="U63" s="76"/>
      <c r="V63" s="76"/>
      <c r="W63" s="76"/>
      <c r="X63" s="79"/>
      <c r="Y63" s="76"/>
      <c r="AB63" s="17"/>
      <c r="AF63" s="17"/>
      <c r="AG63" s="76"/>
      <c r="AH63" s="76"/>
      <c r="AI63" s="76"/>
    </row>
    <row r="64" spans="1:35" ht="10.5" x14ac:dyDescent="0.25">
      <c r="A64" s="1" t="s">
        <v>45</v>
      </c>
      <c r="M64" s="106"/>
      <c r="N64" s="76"/>
      <c r="O64" s="95">
        <v>75000</v>
      </c>
      <c r="P64" s="77"/>
      <c r="Q64" s="76"/>
      <c r="R64" s="76"/>
      <c r="S64" s="95">
        <v>75000</v>
      </c>
      <c r="T64" s="79"/>
      <c r="U64" s="76"/>
      <c r="V64" s="76"/>
      <c r="W64" s="95">
        <v>75000</v>
      </c>
      <c r="X64" s="79"/>
      <c r="Y64" s="76"/>
      <c r="AA64" s="107">
        <v>75000</v>
      </c>
      <c r="AB64" s="17"/>
      <c r="AE64" s="107">
        <v>75000</v>
      </c>
      <c r="AF64" s="108"/>
      <c r="AG64" s="76"/>
      <c r="AH64" s="76"/>
      <c r="AI64" s="95">
        <f>O64+S64+W64+AA64+AE64</f>
        <v>375000</v>
      </c>
    </row>
    <row r="65" spans="1:35" ht="10.5" x14ac:dyDescent="0.25">
      <c r="A65" s="109"/>
      <c r="B65" s="109"/>
      <c r="C65" s="12"/>
      <c r="D65" s="1"/>
      <c r="E65" s="1"/>
      <c r="F65" s="1"/>
      <c r="G65" s="1"/>
      <c r="H65" s="1"/>
      <c r="I65" s="1"/>
      <c r="J65" s="1"/>
      <c r="K65" s="1"/>
      <c r="L65" s="1"/>
      <c r="M65" s="76"/>
      <c r="N65" s="76"/>
      <c r="O65" s="76"/>
      <c r="P65" s="77"/>
      <c r="Q65" s="76"/>
      <c r="R65" s="76"/>
      <c r="S65" s="76"/>
      <c r="T65" s="79"/>
      <c r="U65" s="76"/>
      <c r="V65" s="76"/>
      <c r="W65" s="76"/>
      <c r="X65" s="79"/>
      <c r="Y65" s="76"/>
      <c r="AB65" s="17"/>
      <c r="AF65" s="17"/>
      <c r="AG65" s="76"/>
      <c r="AH65" s="76"/>
      <c r="AI65" s="76"/>
    </row>
    <row r="66" spans="1:35" ht="10.5" x14ac:dyDescent="0.25">
      <c r="A66" s="110" t="s">
        <v>56</v>
      </c>
      <c r="B66" s="109"/>
      <c r="M66" s="76"/>
      <c r="N66" s="76"/>
      <c r="O66" s="111">
        <f>O64-O62</f>
        <v>75000</v>
      </c>
      <c r="P66" s="17"/>
      <c r="S66" s="111">
        <f>S64-S62</f>
        <v>75000</v>
      </c>
      <c r="T66" s="17"/>
      <c r="W66" s="111">
        <f>W64-W62</f>
        <v>75000</v>
      </c>
      <c r="X66" s="79"/>
      <c r="Y66" s="76"/>
      <c r="AA66" s="112">
        <f>AA64-AA62</f>
        <v>75000</v>
      </c>
      <c r="AB66" s="17"/>
      <c r="AE66" s="112">
        <f>AE64-AE62</f>
        <v>75000</v>
      </c>
      <c r="AF66" s="113"/>
      <c r="AG66" s="76"/>
      <c r="AH66" s="76"/>
      <c r="AI66" s="114">
        <f>S66+W66+AA66+AE66+O66</f>
        <v>375000</v>
      </c>
    </row>
    <row r="67" spans="1:35" ht="10.5" x14ac:dyDescent="0.25">
      <c r="A67" s="109"/>
      <c r="B67" s="109"/>
      <c r="M67" s="76"/>
      <c r="N67" s="76"/>
      <c r="P67" s="17"/>
      <c r="T67" s="17"/>
      <c r="X67" s="79"/>
      <c r="Y67" s="76"/>
      <c r="AB67" s="17"/>
      <c r="AF67" s="17"/>
      <c r="AG67" s="76"/>
      <c r="AH67" s="76"/>
      <c r="AI67" s="115"/>
    </row>
    <row r="68" spans="1:35" ht="10.5" thickBot="1" x14ac:dyDescent="0.25">
      <c r="A68" s="116"/>
      <c r="B68" s="116"/>
      <c r="C68" s="117"/>
      <c r="D68" s="116"/>
      <c r="E68" s="116"/>
      <c r="F68" s="116"/>
      <c r="G68" s="116"/>
      <c r="H68" s="116"/>
      <c r="I68" s="116"/>
      <c r="J68" s="116"/>
      <c r="K68" s="116"/>
      <c r="L68" s="116"/>
      <c r="M68" s="118"/>
      <c r="N68" s="118"/>
      <c r="O68" s="116"/>
      <c r="P68" s="62"/>
      <c r="Q68" s="116"/>
      <c r="R68" s="116"/>
      <c r="S68" s="116"/>
      <c r="T68" s="62"/>
      <c r="U68" s="116"/>
      <c r="V68" s="116"/>
      <c r="W68" s="116"/>
      <c r="X68" s="119"/>
      <c r="Y68" s="118"/>
      <c r="Z68" s="116"/>
      <c r="AA68" s="120"/>
      <c r="AB68" s="62"/>
      <c r="AC68" s="116"/>
      <c r="AD68" s="116"/>
      <c r="AE68" s="116"/>
      <c r="AF68" s="62"/>
      <c r="AG68" s="118"/>
      <c r="AH68" s="118"/>
      <c r="AI68" s="118"/>
    </row>
    <row r="69" spans="1:35" ht="10.5" thickTop="1" x14ac:dyDescent="0.2">
      <c r="M69" s="76"/>
      <c r="N69" s="76"/>
      <c r="P69" s="17"/>
      <c r="T69" s="17"/>
      <c r="X69" s="79"/>
      <c r="Y69" s="76"/>
      <c r="AB69" s="17"/>
      <c r="AF69" s="17"/>
      <c r="AG69" s="76"/>
      <c r="AH69" s="76"/>
      <c r="AI69" s="76"/>
    </row>
    <row r="70" spans="1:35" ht="10.5" x14ac:dyDescent="0.25">
      <c r="A70" s="1" t="s">
        <v>19</v>
      </c>
      <c r="M70" s="121" t="s">
        <v>20</v>
      </c>
      <c r="N70" s="103"/>
      <c r="O70" s="9"/>
      <c r="P70" s="17"/>
      <c r="Q70" s="121" t="s">
        <v>21</v>
      </c>
      <c r="R70" s="103"/>
      <c r="S70" s="103"/>
      <c r="T70" s="17"/>
      <c r="U70" s="121" t="s">
        <v>22</v>
      </c>
      <c r="V70" s="103"/>
      <c r="W70" s="103"/>
      <c r="X70" s="79"/>
      <c r="Y70" s="121" t="s">
        <v>37</v>
      </c>
      <c r="Z70" s="9"/>
      <c r="AA70" s="18"/>
      <c r="AB70" s="14"/>
      <c r="AC70" s="6" t="s">
        <v>38</v>
      </c>
      <c r="AD70" s="9"/>
      <c r="AE70" s="9"/>
      <c r="AF70" s="14"/>
      <c r="AG70" s="121" t="s">
        <v>23</v>
      </c>
      <c r="AH70" s="103"/>
      <c r="AI70" s="103"/>
    </row>
    <row r="71" spans="1:35" ht="15.75" customHeight="1" x14ac:dyDescent="0.25">
      <c r="A71" s="1" t="s">
        <v>46</v>
      </c>
      <c r="B71" s="3" t="s">
        <v>24</v>
      </c>
      <c r="M71" s="1" t="s">
        <v>25</v>
      </c>
      <c r="N71" s="76"/>
      <c r="O71" s="95">
        <f>O64</f>
        <v>75000</v>
      </c>
      <c r="P71" s="17"/>
      <c r="Q71" s="97"/>
      <c r="R71" s="76"/>
      <c r="S71" s="95">
        <f>S64</f>
        <v>75000</v>
      </c>
      <c r="T71" s="17"/>
      <c r="U71" s="97"/>
      <c r="V71" s="76"/>
      <c r="W71" s="95">
        <f>W64</f>
        <v>75000</v>
      </c>
      <c r="X71" s="79"/>
      <c r="Y71" s="76"/>
      <c r="AA71" s="95">
        <f>AA64</f>
        <v>75000</v>
      </c>
      <c r="AB71" s="17"/>
      <c r="AE71" s="95">
        <f>AE64</f>
        <v>75000</v>
      </c>
      <c r="AF71" s="122"/>
      <c r="AG71" s="1" t="s">
        <v>26</v>
      </c>
      <c r="AH71" s="76"/>
      <c r="AI71" s="95">
        <f>O71+S71+W71+AA71+AE71</f>
        <v>375000</v>
      </c>
    </row>
    <row r="72" spans="1:35" ht="10.5" x14ac:dyDescent="0.25">
      <c r="B72" s="3" t="s">
        <v>27</v>
      </c>
      <c r="M72" s="1" t="s">
        <v>28</v>
      </c>
      <c r="N72" s="76"/>
      <c r="O72" s="95">
        <f>O64+O82</f>
        <v>112500</v>
      </c>
      <c r="P72" s="17"/>
      <c r="Q72" s="97"/>
      <c r="R72" s="76"/>
      <c r="S72" s="95">
        <f>S64+S82</f>
        <v>112500</v>
      </c>
      <c r="T72" s="17"/>
      <c r="U72" s="97"/>
      <c r="V72" s="76"/>
      <c r="W72" s="95">
        <f>W64+W82</f>
        <v>112500</v>
      </c>
      <c r="X72" s="79"/>
      <c r="Y72" s="76"/>
      <c r="AA72" s="95">
        <f>AA64+AA82</f>
        <v>112500</v>
      </c>
      <c r="AB72" s="17"/>
      <c r="AE72" s="95">
        <f>AE64+AE82</f>
        <v>112500</v>
      </c>
      <c r="AF72" s="123"/>
      <c r="AG72" s="1" t="s">
        <v>29</v>
      </c>
      <c r="AH72" s="76"/>
      <c r="AI72" s="95">
        <f>O72+S72+W72+AA72+AE72</f>
        <v>562500</v>
      </c>
    </row>
    <row r="73" spans="1:35" ht="10.5" x14ac:dyDescent="0.25">
      <c r="M73" s="1"/>
      <c r="N73" s="76"/>
      <c r="O73" s="76"/>
      <c r="P73" s="17"/>
      <c r="Q73" s="97"/>
      <c r="R73" s="76"/>
      <c r="S73" s="76"/>
      <c r="T73" s="17"/>
      <c r="U73" s="97"/>
      <c r="V73" s="76"/>
      <c r="W73" s="76"/>
      <c r="X73" s="79"/>
      <c r="Y73" s="76"/>
      <c r="AB73" s="17"/>
      <c r="AF73" s="17"/>
      <c r="AG73" s="1"/>
      <c r="AH73" s="76"/>
      <c r="AI73" s="76"/>
    </row>
    <row r="74" spans="1:35" x14ac:dyDescent="0.2">
      <c r="M74" s="76"/>
      <c r="N74" s="76"/>
      <c r="P74" s="17"/>
      <c r="Q74" s="76"/>
      <c r="R74" s="76"/>
      <c r="S74" s="76"/>
      <c r="T74" s="17"/>
      <c r="U74" s="76"/>
      <c r="V74" s="76"/>
      <c r="W74" s="76"/>
      <c r="X74" s="79"/>
      <c r="Y74" s="76"/>
      <c r="AB74" s="17"/>
      <c r="AF74" s="17"/>
      <c r="AG74" s="76"/>
      <c r="AH74" s="76"/>
      <c r="AI74" s="76"/>
    </row>
    <row r="75" spans="1:35" ht="10.5" x14ac:dyDescent="0.25">
      <c r="A75" s="1" t="s">
        <v>30</v>
      </c>
      <c r="B75" s="3" t="s">
        <v>31</v>
      </c>
      <c r="M75" s="76"/>
      <c r="N75" s="76"/>
      <c r="O75" s="35">
        <f>O71</f>
        <v>75000</v>
      </c>
      <c r="P75" s="17"/>
      <c r="Q75" s="76"/>
      <c r="R75" s="76"/>
      <c r="S75" s="35">
        <f>S71</f>
        <v>75000</v>
      </c>
      <c r="T75" s="17"/>
      <c r="U75" s="76"/>
      <c r="V75" s="76"/>
      <c r="W75" s="35">
        <f>W71</f>
        <v>75000</v>
      </c>
      <c r="X75" s="79"/>
      <c r="Y75" s="76"/>
      <c r="AA75" s="5">
        <f>AA71</f>
        <v>75000</v>
      </c>
      <c r="AB75" s="17"/>
      <c r="AE75" s="35">
        <f>AE71</f>
        <v>75000</v>
      </c>
      <c r="AF75" s="38"/>
      <c r="AG75" s="76"/>
      <c r="AH75" s="76"/>
      <c r="AI75" s="95">
        <f>O75+S75+W75+AA75+AE75</f>
        <v>375000</v>
      </c>
    </row>
    <row r="76" spans="1:35" ht="12.5" x14ac:dyDescent="0.25">
      <c r="M76" s="94" t="s">
        <v>71</v>
      </c>
      <c r="N76" s="124" t="s">
        <v>47</v>
      </c>
      <c r="O76" s="35">
        <f>O29</f>
        <v>0</v>
      </c>
      <c r="P76" s="79"/>
      <c r="Q76" s="76"/>
      <c r="R76" s="76"/>
      <c r="S76" s="35">
        <f>S29</f>
        <v>0</v>
      </c>
      <c r="T76" s="79"/>
      <c r="U76" s="76"/>
      <c r="V76" s="76"/>
      <c r="W76" s="35">
        <f>W29</f>
        <v>0</v>
      </c>
      <c r="X76" s="79"/>
      <c r="Y76" s="76"/>
      <c r="Z76" s="76"/>
      <c r="AA76" s="35">
        <f>AA29</f>
        <v>0</v>
      </c>
      <c r="AB76" s="79"/>
      <c r="AC76" s="76"/>
      <c r="AD76" s="76"/>
      <c r="AE76" s="35">
        <f>AE29</f>
        <v>0</v>
      </c>
      <c r="AF76" s="79"/>
      <c r="AG76" s="76"/>
      <c r="AH76" s="76"/>
      <c r="AI76" s="35">
        <f>SUM(AE76,AA76,W76,S76,O76)</f>
        <v>0</v>
      </c>
    </row>
    <row r="77" spans="1:35" ht="12.5" x14ac:dyDescent="0.25">
      <c r="M77" s="94" t="s">
        <v>72</v>
      </c>
      <c r="N77" s="124" t="s">
        <v>47</v>
      </c>
      <c r="O77" s="36">
        <f>N48</f>
        <v>0</v>
      </c>
      <c r="P77" s="79"/>
      <c r="Q77" s="76"/>
      <c r="R77" s="76"/>
      <c r="S77" s="36">
        <f>R48</f>
        <v>0</v>
      </c>
      <c r="T77" s="79"/>
      <c r="U77" s="76"/>
      <c r="V77" s="76"/>
      <c r="W77" s="36">
        <f>V48</f>
        <v>0</v>
      </c>
      <c r="X77" s="79"/>
      <c r="Y77" s="76"/>
      <c r="Z77" s="76"/>
      <c r="AA77" s="5">
        <f>Z48</f>
        <v>0</v>
      </c>
      <c r="AB77" s="79"/>
      <c r="AC77" s="76"/>
      <c r="AD77" s="76"/>
      <c r="AE77" s="5">
        <f>AD48</f>
        <v>0</v>
      </c>
      <c r="AF77" s="125"/>
      <c r="AG77" s="76"/>
      <c r="AH77" s="76"/>
      <c r="AI77" s="35">
        <f>SUM(AE77,AA77,W77,S77,O77)</f>
        <v>0</v>
      </c>
    </row>
    <row r="78" spans="1:35" ht="12.5" x14ac:dyDescent="0.25">
      <c r="B78" s="126"/>
      <c r="M78" s="94" t="s">
        <v>17</v>
      </c>
      <c r="N78" s="124" t="s">
        <v>47</v>
      </c>
      <c r="O78" s="35">
        <f>O24</f>
        <v>0</v>
      </c>
      <c r="P78" s="79"/>
      <c r="Q78" s="76"/>
      <c r="R78" s="76"/>
      <c r="S78" s="35">
        <f>S24</f>
        <v>0</v>
      </c>
      <c r="T78" s="79"/>
      <c r="U78" s="76"/>
      <c r="V78" s="76"/>
      <c r="W78" s="35">
        <f>W24</f>
        <v>0</v>
      </c>
      <c r="X78" s="79"/>
      <c r="Y78" s="76"/>
      <c r="Z78" s="76"/>
      <c r="AA78" s="35">
        <f>AA24</f>
        <v>0</v>
      </c>
      <c r="AB78" s="79"/>
      <c r="AC78" s="76"/>
      <c r="AD78" s="76"/>
      <c r="AE78" s="35">
        <f>AE24</f>
        <v>0</v>
      </c>
      <c r="AF78" s="79"/>
      <c r="AG78" s="76"/>
      <c r="AH78" s="76"/>
      <c r="AI78" s="35">
        <f>SUM(AE78,AA78,W78,S78,O78)</f>
        <v>0</v>
      </c>
    </row>
    <row r="79" spans="1:35" ht="10.5" x14ac:dyDescent="0.25">
      <c r="B79" s="126" t="s">
        <v>32</v>
      </c>
      <c r="M79" s="76"/>
      <c r="N79" s="76"/>
      <c r="O79" s="36">
        <f>O75-O76-O77-O78</f>
        <v>75000</v>
      </c>
      <c r="P79" s="17"/>
      <c r="Q79" s="76"/>
      <c r="R79" s="76"/>
      <c r="S79" s="36">
        <f>S75-S76-S77-S78</f>
        <v>75000</v>
      </c>
      <c r="T79" s="17"/>
      <c r="U79" s="76"/>
      <c r="V79" s="76"/>
      <c r="W79" s="36">
        <f>W75-W76-W77-W78</f>
        <v>75000</v>
      </c>
      <c r="X79" s="79"/>
      <c r="Y79" s="76"/>
      <c r="AA79" s="5">
        <f>AA75-AA76-AA77-AA78</f>
        <v>75000</v>
      </c>
      <c r="AB79" s="17"/>
      <c r="AE79" s="35">
        <f>AE75-AE76-AE77-AE78</f>
        <v>75000</v>
      </c>
      <c r="AF79" s="38"/>
      <c r="AG79" s="76"/>
      <c r="AH79" s="76"/>
      <c r="AI79" s="95">
        <f>O79+S79+W79+AA79+AE79</f>
        <v>375000</v>
      </c>
    </row>
    <row r="80" spans="1:35" x14ac:dyDescent="0.2">
      <c r="B80" s="126"/>
      <c r="M80" s="76"/>
      <c r="N80" s="76"/>
      <c r="O80" s="78"/>
      <c r="P80" s="17"/>
      <c r="Q80" s="76"/>
      <c r="R80" s="76"/>
      <c r="S80" s="78"/>
      <c r="T80" s="17"/>
      <c r="U80" s="76"/>
      <c r="V80" s="76"/>
      <c r="W80" s="78"/>
      <c r="X80" s="79"/>
      <c r="Y80" s="76"/>
      <c r="AB80" s="17"/>
      <c r="AF80" s="17"/>
      <c r="AG80" s="76"/>
      <c r="AH80" s="76"/>
      <c r="AI80" s="78"/>
    </row>
    <row r="81" spans="1:35" ht="14" x14ac:dyDescent="0.3">
      <c r="A81" s="11" t="s">
        <v>73</v>
      </c>
      <c r="B81" s="126"/>
      <c r="M81" s="127"/>
      <c r="N81" s="76"/>
      <c r="O81" s="127">
        <v>0.5</v>
      </c>
      <c r="P81" s="17"/>
      <c r="R81" s="128"/>
      <c r="S81" s="127">
        <v>0.5</v>
      </c>
      <c r="T81" s="17"/>
      <c r="V81" s="128"/>
      <c r="W81" s="127">
        <v>0.5</v>
      </c>
      <c r="X81" s="79"/>
      <c r="Y81" s="76"/>
      <c r="AA81" s="129">
        <v>0.5</v>
      </c>
      <c r="AB81" s="17"/>
      <c r="AE81" s="129">
        <v>0.5</v>
      </c>
      <c r="AF81" s="130"/>
      <c r="AG81" s="76"/>
      <c r="AH81" s="76"/>
      <c r="AI81" s="127"/>
    </row>
    <row r="82" spans="1:35" ht="18" customHeight="1" x14ac:dyDescent="0.25">
      <c r="B82" s="126" t="s">
        <v>33</v>
      </c>
      <c r="M82" s="76"/>
      <c r="N82" s="76"/>
      <c r="O82" s="36">
        <f>O79*O81</f>
        <v>37500</v>
      </c>
      <c r="P82" s="17"/>
      <c r="S82" s="36">
        <f>S79*S81</f>
        <v>37500</v>
      </c>
      <c r="T82" s="17"/>
      <c r="W82" s="36">
        <f>W79*W81</f>
        <v>37500</v>
      </c>
      <c r="X82" s="79"/>
      <c r="Y82" s="76"/>
      <c r="AA82" s="5">
        <f>AA79*AA81</f>
        <v>37500</v>
      </c>
      <c r="AB82" s="17"/>
      <c r="AE82" s="35">
        <f>AE79*AE81</f>
        <v>37500</v>
      </c>
      <c r="AF82" s="38"/>
      <c r="AG82" s="76"/>
      <c r="AH82" s="127"/>
      <c r="AI82" s="95">
        <f>O82+S82+W82+AA82+AE82</f>
        <v>187500</v>
      </c>
    </row>
    <row r="83" spans="1:35" x14ac:dyDescent="0.2">
      <c r="P83" s="10"/>
      <c r="Q83" s="76"/>
      <c r="R83" s="76"/>
      <c r="U83" s="76"/>
      <c r="V83" s="76"/>
    </row>
    <row r="84" spans="1:35" x14ac:dyDescent="0.2">
      <c r="A84" s="10"/>
      <c r="B84" s="10"/>
      <c r="O84" s="76"/>
      <c r="P84" s="78"/>
      <c r="Q84" s="76"/>
      <c r="R84" s="76"/>
      <c r="S84" s="76"/>
      <c r="T84" s="76"/>
      <c r="U84" s="76"/>
      <c r="V84" s="76"/>
      <c r="W84" s="76"/>
      <c r="AI84" s="76"/>
    </row>
  </sheetData>
  <mergeCells count="21">
    <mergeCell ref="K17:L17"/>
    <mergeCell ref="H1:I1"/>
    <mergeCell ref="H2:I2"/>
    <mergeCell ref="H7:I7"/>
    <mergeCell ref="J7:K7"/>
    <mergeCell ref="H8:I8"/>
    <mergeCell ref="H5:I5"/>
    <mergeCell ref="H6:I6"/>
    <mergeCell ref="J8:K8"/>
    <mergeCell ref="H13:I13"/>
    <mergeCell ref="J5:K5"/>
    <mergeCell ref="J6:K6"/>
    <mergeCell ref="J12:K12"/>
    <mergeCell ref="J13:K13"/>
    <mergeCell ref="H12:I12"/>
    <mergeCell ref="H9:I9"/>
    <mergeCell ref="J9:K9"/>
    <mergeCell ref="H10:I10"/>
    <mergeCell ref="J10:K10"/>
    <mergeCell ref="H11:I11"/>
    <mergeCell ref="J11:K11"/>
  </mergeCells>
  <phoneticPr fontId="0" type="noConversion"/>
  <hyperlinks>
    <hyperlink ref="A22" r:id="rId1"/>
    <hyperlink ref="A42" r:id="rId2"/>
    <hyperlink ref="A81" r:id="rId3" display="IDC RATE"/>
  </hyperlinks>
  <pageMargins left="0" right="0" top="0.75" bottom="0.75" header="0.5" footer="0.5"/>
  <pageSetup scale="58" orientation="landscape" r:id="rId4"/>
  <headerFooter alignWithMargins="0">
    <oddHeader>&amp;L&amp;"Arial,Bold"&amp;12Proposed Budget Worksheet&amp;C&amp;"Arial,Bold"&amp;12College of Dentistry&amp;R&amp;"Arial,Bold"&amp;12UFCD INTERNAL USE ONLY</oddHeader>
    <oddFooter>&amp;L&amp;"Arial,Bold"&amp;16UFCD INTERNAL USE ONLY&amp;CPage &amp;P of &amp;N&amp;R&amp;"Arial,Bold"&amp;16UFCD INTERNAL USE ONLY</oddFooter>
  </headerFooter>
  <rowBreaks count="1" manualBreakCount="1">
    <brk id="6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Fringe!$B$1:$B$8</xm:f>
          </x14:formula1>
          <xm:sqref>J6:K13 K17:L17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2.5" x14ac:dyDescent="0.25"/>
  <cols>
    <col min="1" max="1" width="34" bestFit="1" customWidth="1"/>
  </cols>
  <sheetData>
    <row r="1" spans="1:2" x14ac:dyDescent="0.25">
      <c r="A1" s="145" t="s">
        <v>62</v>
      </c>
      <c r="B1" s="144">
        <v>0.25700000000000001</v>
      </c>
    </row>
    <row r="2" spans="1:2" x14ac:dyDescent="0.25">
      <c r="A2" s="145" t="s">
        <v>63</v>
      </c>
      <c r="B2" s="144">
        <v>0.17499999999999999</v>
      </c>
    </row>
    <row r="3" spans="1:2" x14ac:dyDescent="0.25">
      <c r="A3" s="145" t="s">
        <v>64</v>
      </c>
      <c r="B3" s="144">
        <v>0.33300000000000002</v>
      </c>
    </row>
    <row r="4" spans="1:2" x14ac:dyDescent="0.25">
      <c r="A4" s="145" t="s">
        <v>65</v>
      </c>
      <c r="B4" s="144">
        <v>0.42899999999999999</v>
      </c>
    </row>
    <row r="5" spans="1:2" x14ac:dyDescent="0.25">
      <c r="A5" s="145" t="s">
        <v>74</v>
      </c>
      <c r="B5" s="144">
        <v>0.28100000000000003</v>
      </c>
    </row>
    <row r="6" spans="1:2" x14ac:dyDescent="0.25">
      <c r="A6" s="145" t="s">
        <v>75</v>
      </c>
      <c r="B6" s="144">
        <v>0.14899999999999999</v>
      </c>
    </row>
    <row r="7" spans="1:2" x14ac:dyDescent="0.25">
      <c r="A7" s="145" t="s">
        <v>66</v>
      </c>
      <c r="B7" s="144">
        <v>2.5999999999999999E-2</v>
      </c>
    </row>
    <row r="8" spans="1:2" x14ac:dyDescent="0.25">
      <c r="A8" s="145" t="s">
        <v>67</v>
      </c>
      <c r="B8" s="144">
        <v>5.3999999999999999E-2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MASTER</vt:lpstr>
      <vt:lpstr>Fringe</vt:lpstr>
      <vt:lpstr>Fringe!Fringe</vt:lpstr>
    </vt:vector>
  </TitlesOfParts>
  <Company>ITCenter 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username_w2k</dc:creator>
  <cp:lastModifiedBy>Beverly Davies</cp:lastModifiedBy>
  <cp:lastPrinted>2009-07-29T19:56:23Z</cp:lastPrinted>
  <dcterms:created xsi:type="dcterms:W3CDTF">2005-04-26T16:07:23Z</dcterms:created>
  <dcterms:modified xsi:type="dcterms:W3CDTF">2015-04-20T17:04:24Z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